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etnaoberhuis133/01 documenten/4b. Boekhouding/"/>
    </mc:Choice>
  </mc:AlternateContent>
  <xr:revisionPtr revIDLastSave="0" documentId="13_ncr:1_{5B2D8066-C37E-034A-85B1-B38EE6E42249}" xr6:coauthVersionLast="47" xr6:coauthVersionMax="47" xr10:uidLastSave="{00000000-0000-0000-0000-000000000000}"/>
  <bookViews>
    <workbookView xWindow="0" yWindow="500" windowWidth="64000" windowHeight="34300" xr2:uid="{598953B9-549B-B64D-8F05-524F13DF44F2}"/>
  </bookViews>
  <sheets>
    <sheet name="W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31" i="1" l="1"/>
  <c r="CJ16" i="1"/>
  <c r="BV37" i="1"/>
  <c r="BV41" i="1" s="1"/>
  <c r="BT37" i="1"/>
  <c r="BT41" i="1" s="1"/>
  <c r="BV19" i="1"/>
  <c r="BV24" i="1" s="1"/>
  <c r="BT19" i="1"/>
  <c r="BT24" i="1" s="1"/>
  <c r="BL53" i="1"/>
  <c r="BK53" i="1"/>
  <c r="BJ53" i="1"/>
  <c r="BI53" i="1"/>
  <c r="BH53" i="1"/>
  <c r="BG53" i="1"/>
  <c r="BI19" i="1"/>
  <c r="BI24" i="1" s="1"/>
  <c r="BG19" i="1"/>
  <c r="BG24" i="1" s="1"/>
  <c r="AV19" i="1"/>
  <c r="AV24" i="1" s="1"/>
  <c r="AY53" i="1"/>
  <c r="AX53" i="1"/>
  <c r="AW53" i="1"/>
  <c r="AU53" i="1"/>
  <c r="AV53" i="1"/>
  <c r="AT53" i="1"/>
  <c r="AT19" i="1"/>
  <c r="AT24" i="1" s="1"/>
  <c r="AL53" i="1"/>
  <c r="AJ53" i="1"/>
  <c r="AK53" i="1"/>
  <c r="AI53" i="1"/>
  <c r="AI19" i="1"/>
  <c r="AI24" i="1" s="1"/>
  <c r="W19" i="1"/>
  <c r="W24" i="1" s="1"/>
  <c r="Z53" i="1"/>
  <c r="Y53" i="1"/>
  <c r="X53" i="1"/>
  <c r="W53" i="1"/>
</calcChain>
</file>

<file path=xl/sharedStrings.xml><?xml version="1.0" encoding="utf-8"?>
<sst xmlns="http://schemas.openxmlformats.org/spreadsheetml/2006/main" count="289" uniqueCount="69">
  <si>
    <t>WNT Verantwoording</t>
  </si>
  <si>
    <t>Leidinggevende functionaris met dienstbetrekking</t>
  </si>
  <si>
    <t>Functiegegevens</t>
  </si>
  <si>
    <t>Omvang dienstverband (in FTE)</t>
  </si>
  <si>
    <t>Dienstbetrekking</t>
  </si>
  <si>
    <t>Bezoldiging</t>
  </si>
  <si>
    <t>Beloning plus onkosten</t>
  </si>
  <si>
    <t>Subtotaal</t>
  </si>
  <si>
    <t>Individueel teopasselijke klasse II</t>
  </si>
  <si>
    <t>-/- onverschuldigde betaal en nog nietg ontvangen bedrag</t>
  </si>
  <si>
    <t>Het bedrag van de overschrijding en de reden waar de overschrijding al dan niet is toegestaan</t>
  </si>
  <si>
    <t>Toelicht op de vordering wegens onverschuldige betaling</t>
  </si>
  <si>
    <t>Functionaris zonder dienstbetrekking</t>
  </si>
  <si>
    <t>Functie</t>
  </si>
  <si>
    <t>Kalenderjaar</t>
  </si>
  <si>
    <t>Periode functievervulling in het kalenderjaar</t>
  </si>
  <si>
    <t>Aantal kalendermaand functievervulling</t>
  </si>
  <si>
    <t>Omvang van het dienstverband in uren perkalendarjaar</t>
  </si>
  <si>
    <t>Individueel toepasselijk bezoldigingsmaximum</t>
  </si>
  <si>
    <t>Maximum uurtarief</t>
  </si>
  <si>
    <t>Individueel toepasselijk maximum gehele periode kalendermaanden</t>
  </si>
  <si>
    <t>Bezoldiging (alle bedragen)</t>
  </si>
  <si>
    <t xml:space="preserve">Bezoldiging in de betreffende period </t>
  </si>
  <si>
    <t>Bezoldiging gheel periode kalendermaand 1 t/m 12</t>
  </si>
  <si>
    <t>Poulssen, R.J.V.M</t>
  </si>
  <si>
    <t>Commissaris</t>
  </si>
  <si>
    <t>van Suchtelen van de Haare, R.W.G.</t>
  </si>
  <si>
    <t>1-3-2019 - 31-12-2019</t>
  </si>
  <si>
    <t>Werkelijke uurtarief lager dan het maximum</t>
  </si>
  <si>
    <t>ja</t>
  </si>
  <si>
    <t>Baalman- Tijhuis, T.W.M.</t>
  </si>
  <si>
    <t>directeur</t>
  </si>
  <si>
    <t>Aanvang en einde functievervulling 2020</t>
  </si>
  <si>
    <t>1.0</t>
  </si>
  <si>
    <t>1-1-2020  -  31-12-2020</t>
  </si>
  <si>
    <t>Beloning betaalbaar op termijn</t>
  </si>
  <si>
    <t>n.v.t</t>
  </si>
  <si>
    <t>gegevens over het jaar 2020</t>
  </si>
  <si>
    <t>Aanvang en einde functievervulling 2021</t>
  </si>
  <si>
    <t>1-1-2021  -  31-12-2021</t>
  </si>
  <si>
    <t>gegevens over het jaar 2021</t>
  </si>
  <si>
    <t>gegevens over het jaar 2022</t>
  </si>
  <si>
    <t>1-1-2022  -  31-12-2022</t>
  </si>
  <si>
    <t>van Slooten,  J</t>
  </si>
  <si>
    <t xml:space="preserve"> Tijhuis, T.W.M.</t>
  </si>
  <si>
    <t>Baalman, G.L.</t>
  </si>
  <si>
    <t>1-10-2022  -  31-12-2022</t>
  </si>
  <si>
    <t>Individueel toepasselijke klasse II,  score 8</t>
  </si>
  <si>
    <t>gegevens over het jaar 2023</t>
  </si>
  <si>
    <t>1-1-2023  -  31-12-2023</t>
  </si>
  <si>
    <t>1-1-2023 -  31-12-2023</t>
  </si>
  <si>
    <t>-/- onverschuldigde betaal en nog niet ontvangen bedrag</t>
  </si>
  <si>
    <t>gegevens over het jaar 2024</t>
  </si>
  <si>
    <t>1-1-2024  -  31-12-2024</t>
  </si>
  <si>
    <t>1-1-2024 -  31-12-2024</t>
  </si>
  <si>
    <t>Diertjens, A</t>
  </si>
  <si>
    <t>Phillippo, L,A</t>
  </si>
  <si>
    <t>Bezoldiging geheel periode kalendermaand 1 t/m 12</t>
  </si>
  <si>
    <r>
      <t>Aanvang</t>
    </r>
    <r>
      <rPr>
        <vertAlign val="superscript"/>
        <sz val="8"/>
        <color rgb="FFFF0000"/>
        <rFont val="Verdana"/>
        <family val="2"/>
      </rPr>
      <t xml:space="preserve"> </t>
    </r>
    <r>
      <rPr>
        <sz val="8"/>
        <color theme="1"/>
        <rFont val="Verdana"/>
        <family val="2"/>
      </rPr>
      <t>en einde functievervulling in 2023</t>
    </r>
  </si>
  <si>
    <r>
      <t>Omvang dienstverband (als deeltijdfactor in fte)</t>
    </r>
    <r>
      <rPr>
        <vertAlign val="superscript"/>
        <sz val="8"/>
        <color rgb="FFFF0000"/>
        <rFont val="Verdana"/>
        <family val="2"/>
      </rPr>
      <t>7</t>
    </r>
    <r>
      <rPr>
        <sz val="8"/>
        <color theme="1"/>
        <rFont val="Verdana"/>
        <family val="2"/>
      </rPr>
      <t xml:space="preserve"> </t>
    </r>
  </si>
  <si>
    <r>
      <t>Dienstbetrekking?</t>
    </r>
    <r>
      <rPr>
        <vertAlign val="superscript"/>
        <sz val="8"/>
        <color rgb="FFFF0000"/>
        <rFont val="Verdana"/>
        <family val="2"/>
      </rPr>
      <t>8</t>
    </r>
  </si>
  <si>
    <r>
      <t>Bezoldiging</t>
    </r>
    <r>
      <rPr>
        <vertAlign val="superscript"/>
        <sz val="8"/>
        <color rgb="FFFF0000"/>
        <rFont val="Verdana"/>
        <family val="2"/>
      </rPr>
      <t>9</t>
    </r>
  </si>
  <si>
    <t>Beloning plus belastbare onkostenvergoedingen</t>
  </si>
  <si>
    <t>Beloningen betaalbaar op termijn</t>
  </si>
  <si>
    <r>
      <t>Individueel toepasselijke bezoldigingsmaximum</t>
    </r>
    <r>
      <rPr>
        <vertAlign val="superscript"/>
        <sz val="8"/>
        <color rgb="FFFF0000"/>
        <rFont val="Verdana"/>
        <family val="2"/>
      </rPr>
      <t>10</t>
    </r>
  </si>
  <si>
    <t>n.v.t.</t>
  </si>
  <si>
    <t>Toezichthoudende functionaris zonder dienstbetrekking</t>
  </si>
  <si>
    <t>gegevens over 2023</t>
  </si>
  <si>
    <t>van Slooten,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</si>
</sst>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Verdana"/>
      <family val="2"/>
    </font>
    <font>
      <vertAlign val="superscript"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quotePrefix="1" applyFill="1"/>
    <xf numFmtId="14" fontId="0" fillId="4" borderId="0" xfId="0" applyNumberFormat="1" applyFill="1"/>
    <xf numFmtId="0" fontId="0" fillId="4" borderId="0" xfId="0" applyFill="1" applyAlignment="1">
      <alignment horizontal="right"/>
    </xf>
    <xf numFmtId="0" fontId="3" fillId="5" borderId="0" xfId="0" applyFont="1" applyFill="1"/>
    <xf numFmtId="0" fontId="0" fillId="5" borderId="0" xfId="0" applyFill="1"/>
    <xf numFmtId="0" fontId="2" fillId="5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4" fillId="4" borderId="0" xfId="0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right"/>
    </xf>
    <xf numFmtId="0" fontId="1" fillId="5" borderId="0" xfId="0" applyFont="1" applyFill="1" applyAlignment="1">
      <alignment horizontal="right"/>
    </xf>
    <xf numFmtId="0" fontId="4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4</xdr:row>
      <xdr:rowOff>190500</xdr:rowOff>
    </xdr:from>
    <xdr:to>
      <xdr:col>14</xdr:col>
      <xdr:colOff>805099</xdr:colOff>
      <xdr:row>46</xdr:row>
      <xdr:rowOff>12700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D2FA18-302D-704C-9798-5E190167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9" y="1003300"/>
          <a:ext cx="11523900" cy="993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C289-FA3D-ED45-834D-F721200FB8F6}">
  <sheetPr>
    <pageSetUpPr fitToPage="1"/>
  </sheetPr>
  <dimension ref="Q5:CJ73"/>
  <sheetViews>
    <sheetView tabSelected="1" topLeftCell="A4" workbookViewId="0">
      <selection activeCell="J72" sqref="J72"/>
    </sheetView>
  </sheetViews>
  <sheetFormatPr baseColWidth="10" defaultRowHeight="16" x14ac:dyDescent="0.2"/>
  <cols>
    <col min="20" max="20" width="26.5" customWidth="1"/>
    <col min="21" max="21" width="18.6640625" customWidth="1"/>
    <col min="24" max="24" width="19.6640625" bestFit="1" customWidth="1"/>
    <col min="25" max="25" width="15.6640625" customWidth="1"/>
    <col min="26" max="26" width="19.6640625" bestFit="1" customWidth="1"/>
    <col min="50" max="50" width="12" customWidth="1"/>
    <col min="71" max="71" width="24.83203125" customWidth="1"/>
    <col min="72" max="72" width="10.83203125" customWidth="1"/>
    <col min="84" max="84" width="15.33203125" customWidth="1"/>
    <col min="85" max="85" width="13.83203125" customWidth="1"/>
    <col min="86" max="86" width="13.1640625" customWidth="1"/>
    <col min="87" max="87" width="15.5" customWidth="1"/>
  </cols>
  <sheetData>
    <row r="5" spans="17:88" ht="26" x14ac:dyDescent="0.3">
      <c r="Q5" s="9" t="s">
        <v>0</v>
      </c>
      <c r="R5" s="10"/>
      <c r="S5" s="10"/>
      <c r="T5" s="10"/>
      <c r="U5" s="10"/>
      <c r="V5" s="10"/>
      <c r="W5" s="10"/>
      <c r="X5" s="10"/>
      <c r="Y5" s="10"/>
      <c r="Z5" s="10"/>
      <c r="AC5" s="9" t="s">
        <v>0</v>
      </c>
      <c r="AD5" s="10"/>
      <c r="AE5" s="10"/>
      <c r="AF5" s="10"/>
      <c r="AG5" s="10"/>
      <c r="AH5" s="10"/>
      <c r="AI5" s="10"/>
      <c r="AJ5" s="10"/>
      <c r="AK5" s="10"/>
      <c r="AL5" s="10"/>
      <c r="AN5" s="9" t="s">
        <v>0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BA5" s="9" t="s">
        <v>0</v>
      </c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N5" s="9" t="s">
        <v>0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Z5" s="9" t="s">
        <v>0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</row>
    <row r="6" spans="17:88" ht="21" x14ac:dyDescent="0.25">
      <c r="Q6" s="11" t="s">
        <v>37</v>
      </c>
      <c r="R6" s="10"/>
      <c r="S6" s="10"/>
      <c r="T6" s="10"/>
      <c r="U6" s="10"/>
      <c r="V6" s="10"/>
      <c r="W6" s="10"/>
      <c r="X6" s="10"/>
      <c r="Y6" s="10"/>
      <c r="Z6" s="10"/>
      <c r="AC6" s="11" t="s">
        <v>40</v>
      </c>
      <c r="AD6" s="10"/>
      <c r="AE6" s="10"/>
      <c r="AF6" s="10"/>
      <c r="AG6" s="10"/>
      <c r="AH6" s="10"/>
      <c r="AI6" s="10"/>
      <c r="AJ6" s="10"/>
      <c r="AK6" s="10"/>
      <c r="AL6" s="10"/>
      <c r="AN6" s="11" t="s">
        <v>41</v>
      </c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A6" s="11" t="s">
        <v>48</v>
      </c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N6" s="11" t="s">
        <v>52</v>
      </c>
      <c r="BO6" s="10"/>
      <c r="BP6" s="10"/>
      <c r="BQ6" s="10"/>
      <c r="BR6" s="10"/>
      <c r="BS6" s="10"/>
      <c r="BT6" s="10"/>
      <c r="BU6" s="10"/>
      <c r="BV6" s="10"/>
      <c r="BW6" s="10"/>
      <c r="BX6" s="10"/>
      <c r="BZ6" s="11" t="s">
        <v>52</v>
      </c>
      <c r="CA6" s="10"/>
      <c r="CB6" s="10"/>
      <c r="CC6" s="10"/>
      <c r="CD6" s="10"/>
      <c r="CE6" s="10"/>
      <c r="CF6" s="10"/>
      <c r="CG6" s="10"/>
      <c r="CH6" s="10"/>
      <c r="CI6" s="10"/>
      <c r="CJ6" s="10"/>
    </row>
    <row r="7" spans="17:88" ht="51" x14ac:dyDescent="0.2">
      <c r="Q7" s="1" t="s">
        <v>1</v>
      </c>
      <c r="R7" s="1"/>
      <c r="S7" s="1"/>
      <c r="T7" s="1"/>
      <c r="U7" s="1"/>
      <c r="V7" s="1"/>
      <c r="W7" s="1" t="s">
        <v>30</v>
      </c>
      <c r="X7" s="1"/>
      <c r="Y7" s="1"/>
      <c r="Z7" s="1"/>
      <c r="AC7" s="1" t="s">
        <v>1</v>
      </c>
      <c r="AD7" s="1"/>
      <c r="AE7" s="1"/>
      <c r="AF7" s="1"/>
      <c r="AG7" s="1"/>
      <c r="AH7" s="1"/>
      <c r="AI7" s="1" t="s">
        <v>30</v>
      </c>
      <c r="AJ7" s="1"/>
      <c r="AK7" s="1"/>
      <c r="AL7" s="1"/>
      <c r="AN7" s="1" t="s">
        <v>1</v>
      </c>
      <c r="AO7" s="1"/>
      <c r="AP7" s="1"/>
      <c r="AQ7" s="1"/>
      <c r="AR7" s="1"/>
      <c r="AS7" s="1"/>
      <c r="AT7" s="1" t="s">
        <v>44</v>
      </c>
      <c r="AU7" s="1"/>
      <c r="AV7" s="1" t="s">
        <v>45</v>
      </c>
      <c r="AW7" s="1"/>
      <c r="AX7" s="1"/>
      <c r="AY7" s="1"/>
      <c r="BA7" s="1" t="s">
        <v>1</v>
      </c>
      <c r="BB7" s="1"/>
      <c r="BC7" s="1"/>
      <c r="BD7" s="1"/>
      <c r="BE7" s="1"/>
      <c r="BF7" s="1"/>
      <c r="BG7" s="1" t="s">
        <v>44</v>
      </c>
      <c r="BH7" s="1"/>
      <c r="BI7" s="1" t="s">
        <v>45</v>
      </c>
      <c r="BJ7" s="1"/>
      <c r="BK7" s="1"/>
      <c r="BL7" s="1"/>
      <c r="BN7" s="1" t="s">
        <v>1</v>
      </c>
      <c r="BO7" s="1"/>
      <c r="BP7" s="1"/>
      <c r="BQ7" s="1"/>
      <c r="BR7" s="1"/>
      <c r="BS7" s="1"/>
      <c r="BT7" s="1" t="s">
        <v>44</v>
      </c>
      <c r="BU7" s="1"/>
      <c r="BV7" s="1" t="s">
        <v>45</v>
      </c>
      <c r="BW7" s="1"/>
      <c r="BX7" s="1"/>
      <c r="BZ7" s="1" t="s">
        <v>66</v>
      </c>
      <c r="CA7" s="1"/>
      <c r="CB7" s="1"/>
      <c r="CC7" s="1"/>
      <c r="CD7" s="1"/>
      <c r="CE7" s="1"/>
      <c r="CF7" s="1" t="s">
        <v>24</v>
      </c>
      <c r="CG7" s="1" t="s">
        <v>56</v>
      </c>
      <c r="CH7" s="3" t="s">
        <v>26</v>
      </c>
      <c r="CI7" s="1" t="s">
        <v>68</v>
      </c>
      <c r="CJ7" s="3" t="s">
        <v>55</v>
      </c>
    </row>
    <row r="8" spans="17:88" x14ac:dyDescent="0.2">
      <c r="Q8" s="1" t="s">
        <v>2</v>
      </c>
      <c r="R8" s="1"/>
      <c r="S8" s="1"/>
      <c r="T8" s="1"/>
      <c r="U8" s="1"/>
      <c r="V8" s="1"/>
      <c r="W8" s="1" t="s">
        <v>31</v>
      </c>
      <c r="X8" s="1"/>
      <c r="Y8" s="1"/>
      <c r="Z8" s="1"/>
      <c r="AC8" s="1" t="s">
        <v>2</v>
      </c>
      <c r="AD8" s="1"/>
      <c r="AE8" s="1"/>
      <c r="AF8" s="1"/>
      <c r="AG8" s="1"/>
      <c r="AH8" s="1"/>
      <c r="AI8" s="1" t="s">
        <v>31</v>
      </c>
      <c r="AJ8" s="1"/>
      <c r="AK8" s="1"/>
      <c r="AL8" s="1"/>
      <c r="AN8" s="1" t="s">
        <v>2</v>
      </c>
      <c r="AO8" s="1"/>
      <c r="AP8" s="1"/>
      <c r="AQ8" s="1"/>
      <c r="AR8" s="1"/>
      <c r="AS8" s="1"/>
      <c r="AT8" s="1" t="s">
        <v>31</v>
      </c>
      <c r="AU8" s="1"/>
      <c r="AV8" s="1" t="s">
        <v>31</v>
      </c>
      <c r="AW8" s="1"/>
      <c r="AX8" s="1"/>
      <c r="AY8" s="1"/>
      <c r="BA8" s="1" t="s">
        <v>2</v>
      </c>
      <c r="BB8" s="1"/>
      <c r="BC8" s="1"/>
      <c r="BD8" s="1"/>
      <c r="BE8" s="1"/>
      <c r="BF8" s="1"/>
      <c r="BG8" s="1" t="s">
        <v>31</v>
      </c>
      <c r="BH8" s="1"/>
      <c r="BI8" s="1" t="s">
        <v>31</v>
      </c>
      <c r="BJ8" s="1"/>
      <c r="BK8" s="1"/>
      <c r="BL8" s="1"/>
      <c r="BN8" s="1" t="s">
        <v>2</v>
      </c>
      <c r="BO8" s="1"/>
      <c r="BP8" s="1"/>
      <c r="BQ8" s="1"/>
      <c r="BR8" s="1"/>
      <c r="BS8" s="1"/>
      <c r="BT8" s="1" t="s">
        <v>31</v>
      </c>
      <c r="BU8" s="1"/>
      <c r="BV8" s="1" t="s">
        <v>31</v>
      </c>
      <c r="BW8" s="1"/>
      <c r="BX8" s="1"/>
      <c r="BZ8" s="1" t="s">
        <v>13</v>
      </c>
      <c r="CA8" s="1"/>
      <c r="CB8" s="1"/>
      <c r="CC8" s="1"/>
      <c r="CD8" s="1"/>
      <c r="CE8" s="1"/>
      <c r="CF8" s="1" t="s">
        <v>25</v>
      </c>
      <c r="CG8" s="1" t="s">
        <v>25</v>
      </c>
      <c r="CH8" s="1" t="s">
        <v>25</v>
      </c>
      <c r="CI8" s="1" t="s">
        <v>25</v>
      </c>
      <c r="CJ8" s="1" t="s">
        <v>25</v>
      </c>
    </row>
    <row r="9" spans="17:88" x14ac:dyDescent="0.2">
      <c r="Q9" s="4"/>
      <c r="R9" s="4"/>
      <c r="S9" s="4"/>
      <c r="T9" s="4"/>
      <c r="U9" s="4"/>
      <c r="V9" s="4"/>
      <c r="W9" s="4"/>
      <c r="X9" s="4"/>
      <c r="Y9" s="4"/>
      <c r="Z9" s="4"/>
      <c r="AC9" s="4"/>
      <c r="AD9" s="4"/>
      <c r="AE9" s="4"/>
      <c r="AF9" s="4"/>
      <c r="AG9" s="4"/>
      <c r="AH9" s="4"/>
      <c r="AI9" s="4"/>
      <c r="AJ9" s="4"/>
      <c r="AK9" s="4"/>
      <c r="AL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Z9" s="4" t="s">
        <v>14</v>
      </c>
      <c r="CA9" s="4"/>
      <c r="CB9" s="4"/>
      <c r="CC9" s="4"/>
      <c r="CD9" s="4"/>
      <c r="CE9" s="4"/>
      <c r="CF9" s="4">
        <v>2024</v>
      </c>
      <c r="CG9" s="4">
        <v>2024</v>
      </c>
      <c r="CH9" s="4">
        <v>2024</v>
      </c>
      <c r="CI9" s="4">
        <v>2024</v>
      </c>
      <c r="CJ9" s="4">
        <v>2024</v>
      </c>
    </row>
    <row r="10" spans="17:88" x14ac:dyDescent="0.2">
      <c r="Q10" s="4" t="s">
        <v>32</v>
      </c>
      <c r="R10" s="4"/>
      <c r="S10" s="4"/>
      <c r="T10" s="4"/>
      <c r="U10" s="4"/>
      <c r="V10" s="4"/>
      <c r="W10" s="4" t="s">
        <v>34</v>
      </c>
      <c r="X10" s="4"/>
      <c r="Y10" s="4"/>
      <c r="Z10" s="4"/>
      <c r="AC10" s="4" t="s">
        <v>38</v>
      </c>
      <c r="AD10" s="4"/>
      <c r="AE10" s="4"/>
      <c r="AF10" s="4"/>
      <c r="AG10" s="4"/>
      <c r="AH10" s="4"/>
      <c r="AI10" s="4" t="s">
        <v>39</v>
      </c>
      <c r="AJ10" s="4"/>
      <c r="AK10" s="4"/>
      <c r="AL10" s="4"/>
      <c r="AN10" s="4" t="s">
        <v>38</v>
      </c>
      <c r="AO10" s="4"/>
      <c r="AP10" s="4"/>
      <c r="AQ10" s="4"/>
      <c r="AR10" s="4"/>
      <c r="AS10" s="4"/>
      <c r="AT10" s="4" t="s">
        <v>42</v>
      </c>
      <c r="AU10" s="4"/>
      <c r="AV10" s="4" t="s">
        <v>46</v>
      </c>
      <c r="AW10" s="4"/>
      <c r="AX10" s="4"/>
      <c r="AY10" s="4"/>
      <c r="BA10" s="4" t="s">
        <v>38</v>
      </c>
      <c r="BB10" s="4"/>
      <c r="BC10" s="4"/>
      <c r="BD10" s="4"/>
      <c r="BE10" s="4"/>
      <c r="BF10" s="4"/>
      <c r="BG10" s="4" t="s">
        <v>49</v>
      </c>
      <c r="BH10" s="4"/>
      <c r="BI10" s="4" t="s">
        <v>50</v>
      </c>
      <c r="BJ10" s="4"/>
      <c r="BK10" s="4"/>
      <c r="BL10" s="4"/>
      <c r="BN10" s="4" t="s">
        <v>38</v>
      </c>
      <c r="BO10" s="4"/>
      <c r="BP10" s="4"/>
      <c r="BQ10" s="4"/>
      <c r="BR10" s="4"/>
      <c r="BS10" s="4"/>
      <c r="BT10" s="4" t="s">
        <v>53</v>
      </c>
      <c r="BU10" s="4"/>
      <c r="BV10" s="4" t="s">
        <v>54</v>
      </c>
      <c r="BW10" s="4"/>
      <c r="BX10" s="4"/>
      <c r="BZ10" s="4" t="s">
        <v>15</v>
      </c>
      <c r="CA10" s="4"/>
      <c r="CB10" s="4"/>
      <c r="CC10" s="4"/>
      <c r="CD10" s="4"/>
      <c r="CE10" s="4"/>
      <c r="CF10" s="4">
        <v>2024</v>
      </c>
      <c r="CG10" s="4">
        <v>2024</v>
      </c>
      <c r="CH10" s="4">
        <v>2024</v>
      </c>
      <c r="CI10" s="4">
        <v>2024</v>
      </c>
      <c r="CJ10" s="4">
        <v>2024</v>
      </c>
    </row>
    <row r="11" spans="17:88" x14ac:dyDescent="0.2">
      <c r="Q11" s="4" t="s">
        <v>3</v>
      </c>
      <c r="R11" s="4"/>
      <c r="S11" s="4"/>
      <c r="T11" s="4"/>
      <c r="U11" s="4"/>
      <c r="V11" s="4"/>
      <c r="W11" s="5" t="s">
        <v>33</v>
      </c>
      <c r="X11" s="4"/>
      <c r="Y11" s="4"/>
      <c r="Z11" s="4"/>
      <c r="AC11" s="4" t="s">
        <v>3</v>
      </c>
      <c r="AD11" s="4"/>
      <c r="AE11" s="4"/>
      <c r="AF11" s="4"/>
      <c r="AG11" s="4"/>
      <c r="AH11" s="4"/>
      <c r="AI11" s="5" t="s">
        <v>33</v>
      </c>
      <c r="AJ11" s="4"/>
      <c r="AK11" s="4"/>
      <c r="AL11" s="4"/>
      <c r="AN11" s="4" t="s">
        <v>3</v>
      </c>
      <c r="AO11" s="4"/>
      <c r="AP11" s="4"/>
      <c r="AQ11" s="4"/>
      <c r="AR11" s="4"/>
      <c r="AS11" s="4"/>
      <c r="AT11" s="5">
        <v>0.9</v>
      </c>
      <c r="AU11" s="4"/>
      <c r="AV11" s="5" t="s">
        <v>33</v>
      </c>
      <c r="AW11" s="4"/>
      <c r="AX11" s="4"/>
      <c r="AY11" s="4"/>
      <c r="BA11" s="4" t="s">
        <v>3</v>
      </c>
      <c r="BB11" s="4"/>
      <c r="BC11" s="4"/>
      <c r="BD11" s="4"/>
      <c r="BE11" s="4"/>
      <c r="BF11" s="4"/>
      <c r="BG11" s="5">
        <v>0.5</v>
      </c>
      <c r="BH11" s="4"/>
      <c r="BI11" s="5" t="s">
        <v>33</v>
      </c>
      <c r="BJ11" s="4"/>
      <c r="BK11" s="4"/>
      <c r="BL11" s="4"/>
      <c r="BN11" s="4" t="s">
        <v>3</v>
      </c>
      <c r="BO11" s="4"/>
      <c r="BP11" s="4"/>
      <c r="BQ11" s="4"/>
      <c r="BR11" s="4"/>
      <c r="BS11" s="4"/>
      <c r="BT11" s="5">
        <v>0.5</v>
      </c>
      <c r="BU11" s="4"/>
      <c r="BV11" s="5" t="s">
        <v>33</v>
      </c>
      <c r="BW11" s="4"/>
      <c r="BX11" s="4"/>
      <c r="BZ11" s="4" t="s">
        <v>16</v>
      </c>
      <c r="CA11" s="4"/>
      <c r="CB11" s="4"/>
      <c r="CC11" s="4"/>
      <c r="CD11" s="4"/>
      <c r="CE11" s="4"/>
      <c r="CF11" s="4">
        <v>0</v>
      </c>
      <c r="CG11" s="4">
        <v>12</v>
      </c>
      <c r="CH11" s="4">
        <v>12</v>
      </c>
      <c r="CI11" s="4">
        <v>9</v>
      </c>
      <c r="CJ11" s="4">
        <v>3</v>
      </c>
    </row>
    <row r="12" spans="17:88" x14ac:dyDescent="0.2">
      <c r="Q12" s="4" t="s">
        <v>4</v>
      </c>
      <c r="R12" s="4"/>
      <c r="S12" s="4"/>
      <c r="T12" s="4"/>
      <c r="U12" s="4"/>
      <c r="V12" s="4"/>
      <c r="W12" s="4" t="s">
        <v>29</v>
      </c>
      <c r="X12" s="4"/>
      <c r="Y12" s="4"/>
      <c r="Z12" s="4"/>
      <c r="AC12" s="4" t="s">
        <v>4</v>
      </c>
      <c r="AD12" s="4"/>
      <c r="AE12" s="4"/>
      <c r="AF12" s="4"/>
      <c r="AG12" s="4"/>
      <c r="AH12" s="4"/>
      <c r="AI12" s="4" t="s">
        <v>29</v>
      </c>
      <c r="AJ12" s="4"/>
      <c r="AK12" s="4"/>
      <c r="AL12" s="4"/>
      <c r="AN12" s="4" t="s">
        <v>4</v>
      </c>
      <c r="AO12" s="4"/>
      <c r="AP12" s="4"/>
      <c r="AQ12" s="4"/>
      <c r="AR12" s="4"/>
      <c r="AS12" s="4"/>
      <c r="AT12" s="4" t="s">
        <v>29</v>
      </c>
      <c r="AU12" s="4"/>
      <c r="AV12" s="4" t="s">
        <v>29</v>
      </c>
      <c r="AW12" s="4"/>
      <c r="AX12" s="4"/>
      <c r="AY12" s="4"/>
      <c r="BA12" s="4" t="s">
        <v>4</v>
      </c>
      <c r="BB12" s="4"/>
      <c r="BC12" s="4"/>
      <c r="BD12" s="4"/>
      <c r="BE12" s="4"/>
      <c r="BF12" s="4"/>
      <c r="BG12" s="4" t="s">
        <v>29</v>
      </c>
      <c r="BH12" s="4"/>
      <c r="BI12" s="4" t="s">
        <v>29</v>
      </c>
      <c r="BJ12" s="4"/>
      <c r="BK12" s="4"/>
      <c r="BL12" s="4"/>
      <c r="BN12" s="4" t="s">
        <v>4</v>
      </c>
      <c r="BO12" s="4"/>
      <c r="BP12" s="4"/>
      <c r="BQ12" s="4"/>
      <c r="BR12" s="4"/>
      <c r="BS12" s="4"/>
      <c r="BT12" s="4" t="s">
        <v>29</v>
      </c>
      <c r="BU12" s="4"/>
      <c r="BV12" s="4" t="s">
        <v>29</v>
      </c>
      <c r="BW12" s="4"/>
      <c r="BX12" s="4"/>
      <c r="BZ12" s="4" t="s">
        <v>17</v>
      </c>
      <c r="CA12" s="4"/>
      <c r="CB12" s="4"/>
      <c r="CC12" s="4"/>
      <c r="CD12" s="4"/>
      <c r="CE12" s="4"/>
      <c r="CF12" s="4">
        <v>0</v>
      </c>
      <c r="CG12" s="4">
        <v>95</v>
      </c>
      <c r="CH12" s="4">
        <v>95</v>
      </c>
      <c r="CI12" s="4">
        <v>95</v>
      </c>
      <c r="CJ12" s="4">
        <v>12</v>
      </c>
    </row>
    <row r="13" spans="17:88" x14ac:dyDescent="0.2">
      <c r="Q13" s="4"/>
      <c r="R13" s="4"/>
      <c r="S13" s="4"/>
      <c r="T13" s="4"/>
      <c r="U13" s="4"/>
      <c r="V13" s="4"/>
      <c r="W13" s="4"/>
      <c r="X13" s="4"/>
      <c r="Y13" s="4"/>
      <c r="Z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7:88" x14ac:dyDescent="0.2">
      <c r="Q14" s="4" t="s">
        <v>5</v>
      </c>
      <c r="R14" s="4"/>
      <c r="S14" s="4"/>
      <c r="T14" s="4"/>
      <c r="U14" s="4"/>
      <c r="V14" s="4"/>
      <c r="W14" s="4"/>
      <c r="X14" s="4"/>
      <c r="Y14" s="4"/>
      <c r="Z14" s="4"/>
      <c r="AC14" s="4" t="s">
        <v>5</v>
      </c>
      <c r="AD14" s="4"/>
      <c r="AE14" s="4"/>
      <c r="AF14" s="4"/>
      <c r="AG14" s="4"/>
      <c r="AH14" s="4"/>
      <c r="AI14" s="4"/>
      <c r="AJ14" s="4"/>
      <c r="AK14" s="4"/>
      <c r="AL14" s="4"/>
      <c r="AN14" s="4" t="s">
        <v>5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BA14" s="4" t="s">
        <v>5</v>
      </c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N14" s="4" t="s">
        <v>5</v>
      </c>
      <c r="BO14" s="4"/>
      <c r="BP14" s="4"/>
      <c r="BQ14" s="4"/>
      <c r="BR14" s="4"/>
      <c r="BS14" s="4"/>
      <c r="BT14" s="4"/>
      <c r="BU14" s="4"/>
      <c r="BV14" s="4"/>
      <c r="BW14" s="4"/>
      <c r="BX14" s="4"/>
      <c r="BZ14" s="2" t="s">
        <v>18</v>
      </c>
      <c r="CA14" s="2"/>
      <c r="CB14" s="2"/>
      <c r="CC14" s="2"/>
      <c r="CD14" s="2"/>
      <c r="CE14" s="2"/>
      <c r="CF14" s="2"/>
      <c r="CG14" s="2"/>
      <c r="CH14" s="2"/>
      <c r="CI14" s="2"/>
      <c r="CJ14" s="2"/>
    </row>
    <row r="15" spans="17:88" x14ac:dyDescent="0.2">
      <c r="Q15" s="4"/>
      <c r="R15" s="4"/>
      <c r="S15" s="4"/>
      <c r="T15" s="4"/>
      <c r="U15" s="4"/>
      <c r="V15" s="4"/>
      <c r="W15" s="4"/>
      <c r="X15" s="4"/>
      <c r="Y15" s="4"/>
      <c r="Z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7:88" x14ac:dyDescent="0.2">
      <c r="Q16" s="4" t="s">
        <v>6</v>
      </c>
      <c r="R16" s="4"/>
      <c r="S16" s="4"/>
      <c r="T16" s="4"/>
      <c r="U16" s="4"/>
      <c r="V16" s="4"/>
      <c r="W16" s="4">
        <v>46000</v>
      </c>
      <c r="X16" s="4"/>
      <c r="Y16" s="4"/>
      <c r="Z16" s="4"/>
      <c r="AC16" s="4" t="s">
        <v>6</v>
      </c>
      <c r="AD16" s="4"/>
      <c r="AE16" s="4"/>
      <c r="AF16" s="4"/>
      <c r="AG16" s="4"/>
      <c r="AH16" s="4"/>
      <c r="AI16" s="4">
        <v>47004</v>
      </c>
      <c r="AJ16" s="4"/>
      <c r="AK16" s="4"/>
      <c r="AL16" s="4"/>
      <c r="AN16" s="4" t="s">
        <v>6</v>
      </c>
      <c r="AO16" s="4"/>
      <c r="AP16" s="4"/>
      <c r="AQ16" s="4"/>
      <c r="AR16" s="4"/>
      <c r="AS16" s="4"/>
      <c r="AT16" s="4">
        <v>43687</v>
      </c>
      <c r="AU16" s="4"/>
      <c r="AV16" s="4">
        <v>12000</v>
      </c>
      <c r="AW16" s="4"/>
      <c r="AX16" s="4"/>
      <c r="AY16" s="4"/>
      <c r="BA16" s="4" t="s">
        <v>6</v>
      </c>
      <c r="BB16" s="4"/>
      <c r="BC16" s="4"/>
      <c r="BD16" s="4"/>
      <c r="BE16" s="4"/>
      <c r="BF16" s="4"/>
      <c r="BG16" s="4">
        <v>25500</v>
      </c>
      <c r="BH16" s="4"/>
      <c r="BI16" s="4">
        <v>61000</v>
      </c>
      <c r="BJ16" s="4"/>
      <c r="BK16" s="4"/>
      <c r="BL16" s="4"/>
      <c r="BN16" s="4" t="s">
        <v>6</v>
      </c>
      <c r="BO16" s="4"/>
      <c r="BP16" s="4"/>
      <c r="BQ16" s="4"/>
      <c r="BR16" s="4"/>
      <c r="BS16" s="4"/>
      <c r="BT16" s="4">
        <v>25500</v>
      </c>
      <c r="BU16" s="4"/>
      <c r="BV16" s="4">
        <v>65250</v>
      </c>
      <c r="BW16" s="4"/>
      <c r="BX16" s="4"/>
      <c r="BZ16" s="4" t="s">
        <v>20</v>
      </c>
      <c r="CA16" s="4"/>
      <c r="CB16" s="4"/>
      <c r="CC16" s="4"/>
      <c r="CD16" s="4"/>
      <c r="CE16" s="4"/>
      <c r="CF16" s="4">
        <v>15800</v>
      </c>
      <c r="CG16" s="4">
        <v>15800</v>
      </c>
      <c r="CH16" s="4">
        <v>23700</v>
      </c>
      <c r="CI16" s="4">
        <v>20140</v>
      </c>
      <c r="CJ16" s="4">
        <f t="shared" ref="CJ16" si="0">CJ12*CJ15</f>
        <v>0</v>
      </c>
    </row>
    <row r="17" spans="17:88" x14ac:dyDescent="0.2">
      <c r="Q17" s="4" t="s">
        <v>35</v>
      </c>
      <c r="R17" s="4"/>
      <c r="S17" s="4"/>
      <c r="T17" s="4"/>
      <c r="U17" s="4"/>
      <c r="V17" s="4"/>
      <c r="W17" s="4">
        <v>0</v>
      </c>
      <c r="X17" s="4"/>
      <c r="Y17" s="4"/>
      <c r="Z17" s="4"/>
      <c r="AC17" s="4" t="s">
        <v>35</v>
      </c>
      <c r="AD17" s="4"/>
      <c r="AE17" s="4"/>
      <c r="AF17" s="4"/>
      <c r="AG17" s="4"/>
      <c r="AH17" s="4"/>
      <c r="AI17" s="4">
        <v>0</v>
      </c>
      <c r="AJ17" s="4"/>
      <c r="AK17" s="4"/>
      <c r="AL17" s="4"/>
      <c r="AN17" s="4" t="s">
        <v>35</v>
      </c>
      <c r="AO17" s="4"/>
      <c r="AP17" s="4"/>
      <c r="AQ17" s="4"/>
      <c r="AR17" s="4"/>
      <c r="AS17" s="4"/>
      <c r="AT17" s="4">
        <v>0</v>
      </c>
      <c r="AU17" s="4"/>
      <c r="AV17" s="4">
        <v>0</v>
      </c>
      <c r="AW17" s="4"/>
      <c r="AX17" s="4"/>
      <c r="AY17" s="4"/>
      <c r="BA17" s="4" t="s">
        <v>35</v>
      </c>
      <c r="BB17" s="4"/>
      <c r="BC17" s="4"/>
      <c r="BD17" s="4"/>
      <c r="BE17" s="4"/>
      <c r="BF17" s="4"/>
      <c r="BG17" s="4">
        <v>0</v>
      </c>
      <c r="BH17" s="4"/>
      <c r="BI17" s="4">
        <v>0</v>
      </c>
      <c r="BJ17" s="4"/>
      <c r="BK17" s="4"/>
      <c r="BL17" s="4"/>
      <c r="BN17" s="4" t="s">
        <v>35</v>
      </c>
      <c r="BO17" s="4"/>
      <c r="BP17" s="4"/>
      <c r="BQ17" s="4"/>
      <c r="BR17" s="4"/>
      <c r="BS17" s="4"/>
      <c r="BT17" s="4">
        <v>0</v>
      </c>
      <c r="BU17" s="4"/>
      <c r="BV17" s="4">
        <v>0</v>
      </c>
      <c r="BW17" s="4"/>
      <c r="BX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7:88" x14ac:dyDescent="0.2">
      <c r="Q18" s="4"/>
      <c r="R18" s="4"/>
      <c r="S18" s="4"/>
      <c r="T18" s="4"/>
      <c r="U18" s="4"/>
      <c r="V18" s="4"/>
      <c r="W18" s="4"/>
      <c r="X18" s="4"/>
      <c r="Y18" s="4"/>
      <c r="Z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Z18" s="2" t="s">
        <v>21</v>
      </c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7:88" x14ac:dyDescent="0.2">
      <c r="Q19" s="4" t="s">
        <v>7</v>
      </c>
      <c r="R19" s="4"/>
      <c r="S19" s="4"/>
      <c r="T19" s="4"/>
      <c r="U19" s="4"/>
      <c r="V19" s="4"/>
      <c r="W19" s="4">
        <f>W16+W17</f>
        <v>46000</v>
      </c>
      <c r="X19" s="4"/>
      <c r="Y19" s="4"/>
      <c r="Z19" s="4"/>
      <c r="AC19" s="4" t="s">
        <v>7</v>
      </c>
      <c r="AD19" s="4"/>
      <c r="AE19" s="4"/>
      <c r="AF19" s="4"/>
      <c r="AG19" s="4"/>
      <c r="AH19" s="4"/>
      <c r="AI19" s="4">
        <f>AI16+AI17</f>
        <v>47004</v>
      </c>
      <c r="AJ19" s="4"/>
      <c r="AK19" s="4"/>
      <c r="AL19" s="4"/>
      <c r="AN19" s="4" t="s">
        <v>7</v>
      </c>
      <c r="AO19" s="4"/>
      <c r="AP19" s="4"/>
      <c r="AQ19" s="4"/>
      <c r="AR19" s="4"/>
      <c r="AS19" s="4"/>
      <c r="AT19" s="4">
        <f>AT16+AT17</f>
        <v>43687</v>
      </c>
      <c r="AU19" s="4"/>
      <c r="AV19" s="4">
        <f>AV16+AV17</f>
        <v>12000</v>
      </c>
      <c r="AW19" s="4"/>
      <c r="AX19" s="4"/>
      <c r="AY19" s="4"/>
      <c r="BA19" s="4" t="s">
        <v>7</v>
      </c>
      <c r="BB19" s="4"/>
      <c r="BC19" s="4"/>
      <c r="BD19" s="4"/>
      <c r="BE19" s="4"/>
      <c r="BF19" s="4"/>
      <c r="BG19" s="4">
        <f>BG16+BG17</f>
        <v>25500</v>
      </c>
      <c r="BH19" s="4"/>
      <c r="BI19" s="4">
        <f>BI16+BI17</f>
        <v>61000</v>
      </c>
      <c r="BJ19" s="4"/>
      <c r="BK19" s="4"/>
      <c r="BL19" s="4"/>
      <c r="BN19" s="4" t="s">
        <v>7</v>
      </c>
      <c r="BO19" s="4"/>
      <c r="BP19" s="4"/>
      <c r="BQ19" s="4"/>
      <c r="BR19" s="4"/>
      <c r="BS19" s="4"/>
      <c r="BT19" s="4">
        <f>BT16+BT17</f>
        <v>25500</v>
      </c>
      <c r="BU19" s="4"/>
      <c r="BV19" s="4">
        <f>BV16+BV17</f>
        <v>65250</v>
      </c>
      <c r="BW19" s="4"/>
      <c r="BX19" s="4"/>
      <c r="BZ19" s="4" t="s">
        <v>28</v>
      </c>
      <c r="CA19" s="4"/>
      <c r="CB19" s="4"/>
      <c r="CC19" s="4"/>
      <c r="CD19" s="4"/>
      <c r="CE19" s="4"/>
      <c r="CF19" s="8" t="s">
        <v>29</v>
      </c>
      <c r="CG19" s="12" t="s">
        <v>29</v>
      </c>
      <c r="CH19" s="12" t="s">
        <v>29</v>
      </c>
      <c r="CI19" s="12" t="s">
        <v>29</v>
      </c>
      <c r="CJ19" s="12" t="s">
        <v>29</v>
      </c>
    </row>
    <row r="20" spans="17:88" x14ac:dyDescent="0.2">
      <c r="Q20" s="4" t="s">
        <v>8</v>
      </c>
      <c r="R20" s="4"/>
      <c r="S20" s="4"/>
      <c r="T20" s="4"/>
      <c r="U20" s="4"/>
      <c r="V20" s="4"/>
      <c r="W20" s="4">
        <v>135000</v>
      </c>
      <c r="X20" s="4"/>
      <c r="Y20" s="4"/>
      <c r="Z20" s="4"/>
      <c r="AC20" s="4" t="s">
        <v>8</v>
      </c>
      <c r="AD20" s="4"/>
      <c r="AE20" s="4"/>
      <c r="AF20" s="4"/>
      <c r="AG20" s="4"/>
      <c r="AH20" s="4"/>
      <c r="AI20" s="4">
        <v>146000</v>
      </c>
      <c r="AJ20" s="4"/>
      <c r="AK20" s="4"/>
      <c r="AL20" s="4"/>
      <c r="AN20" s="4" t="s">
        <v>47</v>
      </c>
      <c r="AO20" s="4"/>
      <c r="AP20" s="4"/>
      <c r="AQ20" s="4"/>
      <c r="AR20" s="4"/>
      <c r="AS20" s="4"/>
      <c r="AT20" s="4">
        <v>146000</v>
      </c>
      <c r="AU20" s="4"/>
      <c r="AV20" s="4">
        <v>146000</v>
      </c>
      <c r="AW20" s="4"/>
      <c r="AX20" s="4"/>
      <c r="AY20" s="4"/>
      <c r="BA20" s="4" t="s">
        <v>47</v>
      </c>
      <c r="BB20" s="4"/>
      <c r="BC20" s="4"/>
      <c r="BD20" s="4"/>
      <c r="BE20" s="4"/>
      <c r="BF20" s="4"/>
      <c r="BG20" s="4">
        <v>79000</v>
      </c>
      <c r="BH20" s="4"/>
      <c r="BI20" s="4">
        <v>158000</v>
      </c>
      <c r="BJ20" s="4"/>
      <c r="BK20" s="4"/>
      <c r="BL20" s="4"/>
      <c r="BN20" s="4" t="s">
        <v>47</v>
      </c>
      <c r="BO20" s="4"/>
      <c r="BP20" s="4"/>
      <c r="BQ20" s="4"/>
      <c r="BR20" s="4"/>
      <c r="BS20" s="4"/>
      <c r="BT20" s="4">
        <v>79000</v>
      </c>
      <c r="BU20" s="4"/>
      <c r="BV20" s="4">
        <v>158000</v>
      </c>
      <c r="BW20" s="4"/>
      <c r="BX20" s="4"/>
      <c r="BZ20" s="4" t="s">
        <v>22</v>
      </c>
      <c r="CA20" s="4"/>
      <c r="CB20" s="4"/>
      <c r="CC20" s="4"/>
      <c r="CD20" s="4"/>
      <c r="CE20" s="4"/>
      <c r="CF20" s="4"/>
      <c r="CG20" s="8"/>
      <c r="CH20" s="8"/>
      <c r="CI20" s="8"/>
      <c r="CJ20" s="8">
        <v>1000</v>
      </c>
    </row>
    <row r="21" spans="17:88" x14ac:dyDescent="0.2">
      <c r="Q21" s="4"/>
      <c r="R21" s="4"/>
      <c r="S21" s="4"/>
      <c r="T21" s="4"/>
      <c r="U21" s="4"/>
      <c r="V21" s="4"/>
      <c r="W21" s="4"/>
      <c r="X21" s="4"/>
      <c r="Y21" s="4"/>
      <c r="Z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Z21" s="4" t="s">
        <v>57</v>
      </c>
      <c r="CA21" s="4"/>
      <c r="CB21" s="4"/>
      <c r="CC21" s="4"/>
      <c r="CD21" s="4"/>
      <c r="CE21" s="4"/>
      <c r="CF21" s="4">
        <v>0</v>
      </c>
      <c r="CG21" s="8">
        <v>4000</v>
      </c>
      <c r="CH21" s="8">
        <v>5000</v>
      </c>
      <c r="CI21" s="8">
        <v>3000</v>
      </c>
      <c r="CJ21" s="8">
        <v>0</v>
      </c>
    </row>
    <row r="22" spans="17:88" x14ac:dyDescent="0.2">
      <c r="Q22" s="6" t="s">
        <v>9</v>
      </c>
      <c r="R22" s="4"/>
      <c r="S22" s="4"/>
      <c r="T22" s="4"/>
      <c r="U22" s="4"/>
      <c r="V22" s="4"/>
      <c r="W22" s="4"/>
      <c r="X22" s="4"/>
      <c r="Y22" s="4"/>
      <c r="Z22" s="4"/>
      <c r="AC22" s="6" t="s">
        <v>9</v>
      </c>
      <c r="AD22" s="4"/>
      <c r="AE22" s="4"/>
      <c r="AF22" s="4"/>
      <c r="AG22" s="4"/>
      <c r="AH22" s="4"/>
      <c r="AI22" s="4"/>
      <c r="AJ22" s="4"/>
      <c r="AK22" s="4"/>
      <c r="AL22" s="4"/>
      <c r="AN22" s="6" t="s">
        <v>9</v>
      </c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BA22" s="6" t="s">
        <v>51</v>
      </c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N22" s="6" t="s">
        <v>51</v>
      </c>
      <c r="BO22" s="4"/>
      <c r="BP22" s="4"/>
      <c r="BQ22" s="4"/>
      <c r="BR22" s="4"/>
      <c r="BS22" s="4"/>
      <c r="BT22" s="4"/>
      <c r="BU22" s="4"/>
      <c r="BV22" s="4"/>
      <c r="BW22" s="4"/>
      <c r="BX22" s="4"/>
      <c r="BZ22" s="4"/>
      <c r="CA22" s="4"/>
      <c r="CB22" s="4"/>
      <c r="CC22" s="4"/>
      <c r="CD22" s="4"/>
      <c r="CE22" s="4"/>
      <c r="CF22" s="4"/>
      <c r="CG22" s="8"/>
      <c r="CH22" s="8"/>
      <c r="CI22" s="8"/>
      <c r="CJ22" s="8"/>
    </row>
    <row r="23" spans="17:88" x14ac:dyDescent="0.2">
      <c r="Q23" s="4"/>
      <c r="R23" s="4"/>
      <c r="S23" s="4"/>
      <c r="T23" s="4"/>
      <c r="U23" s="4"/>
      <c r="V23" s="4"/>
      <c r="W23" s="4"/>
      <c r="X23" s="4"/>
      <c r="Y23" s="4"/>
      <c r="Z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Z23" s="14" t="s">
        <v>67</v>
      </c>
      <c r="CA23" s="14"/>
      <c r="CB23" s="4"/>
      <c r="CC23" s="4"/>
      <c r="CD23" s="4"/>
      <c r="CE23" s="4"/>
      <c r="CF23" s="4"/>
      <c r="CG23" s="4"/>
      <c r="CH23" s="4"/>
      <c r="CI23" s="4"/>
      <c r="CJ23" s="4"/>
    </row>
    <row r="24" spans="17:88" x14ac:dyDescent="0.2">
      <c r="Q24" s="4" t="s">
        <v>5</v>
      </c>
      <c r="R24" s="4"/>
      <c r="S24" s="4"/>
      <c r="T24" s="4"/>
      <c r="U24" s="4"/>
      <c r="V24" s="4"/>
      <c r="W24" s="4">
        <f>W19</f>
        <v>46000</v>
      </c>
      <c r="X24" s="4"/>
      <c r="Y24" s="4"/>
      <c r="Z24" s="4"/>
      <c r="AC24" s="4" t="s">
        <v>5</v>
      </c>
      <c r="AD24" s="4"/>
      <c r="AE24" s="4"/>
      <c r="AF24" s="4"/>
      <c r="AG24" s="4"/>
      <c r="AH24" s="4"/>
      <c r="AI24" s="4">
        <f>AI19</f>
        <v>47004</v>
      </c>
      <c r="AJ24" s="4"/>
      <c r="AK24" s="4"/>
      <c r="AL24" s="4"/>
      <c r="AN24" s="4" t="s">
        <v>5</v>
      </c>
      <c r="AO24" s="4"/>
      <c r="AP24" s="4"/>
      <c r="AQ24" s="4"/>
      <c r="AR24" s="4"/>
      <c r="AS24" s="4"/>
      <c r="AT24" s="4">
        <f>AT19</f>
        <v>43687</v>
      </c>
      <c r="AU24" s="4"/>
      <c r="AV24" s="4">
        <f>AV19</f>
        <v>12000</v>
      </c>
      <c r="AW24" s="4"/>
      <c r="AX24" s="4"/>
      <c r="AY24" s="4"/>
      <c r="BA24" s="4" t="s">
        <v>5</v>
      </c>
      <c r="BB24" s="4"/>
      <c r="BC24" s="4"/>
      <c r="BD24" s="4"/>
      <c r="BE24" s="4"/>
      <c r="BF24" s="4"/>
      <c r="BG24" s="4">
        <f>BG19</f>
        <v>25500</v>
      </c>
      <c r="BH24" s="4"/>
      <c r="BI24" s="4">
        <f>BI19</f>
        <v>61000</v>
      </c>
      <c r="BJ24" s="4"/>
      <c r="BK24" s="4"/>
      <c r="BL24" s="4"/>
      <c r="BN24" s="4" t="s">
        <v>5</v>
      </c>
      <c r="BO24" s="4"/>
      <c r="BP24" s="4"/>
      <c r="BQ24" s="4"/>
      <c r="BR24" s="4"/>
      <c r="BS24" s="4"/>
      <c r="BT24" s="4">
        <f>BT19</f>
        <v>25500</v>
      </c>
      <c r="BU24" s="4"/>
      <c r="BV24" s="4">
        <f>BV19</f>
        <v>65250</v>
      </c>
      <c r="BW24" s="4"/>
      <c r="BX24" s="4"/>
      <c r="BZ24" s="4" t="s">
        <v>14</v>
      </c>
      <c r="CA24" s="4"/>
      <c r="CB24" s="4"/>
      <c r="CC24" s="4"/>
      <c r="CD24" s="4"/>
      <c r="CE24" s="4"/>
      <c r="CF24" s="4">
        <v>2023</v>
      </c>
      <c r="CG24" s="4">
        <v>2023</v>
      </c>
      <c r="CH24" s="4">
        <v>2023</v>
      </c>
      <c r="CI24" s="4">
        <v>2023</v>
      </c>
      <c r="CJ24" s="4">
        <v>2023</v>
      </c>
    </row>
    <row r="25" spans="17:88" x14ac:dyDescent="0.2">
      <c r="Q25" s="4"/>
      <c r="R25" s="4"/>
      <c r="S25" s="4"/>
      <c r="T25" s="4"/>
      <c r="U25" s="4"/>
      <c r="V25" s="4"/>
      <c r="W25" s="4"/>
      <c r="X25" s="4"/>
      <c r="Y25" s="4"/>
      <c r="Z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Z25" s="4" t="s">
        <v>15</v>
      </c>
      <c r="CA25" s="4"/>
      <c r="CB25" s="4"/>
      <c r="CC25" s="4"/>
      <c r="CD25" s="4"/>
      <c r="CE25" s="4"/>
      <c r="CF25" s="4">
        <v>2023</v>
      </c>
      <c r="CG25" s="4">
        <v>2023</v>
      </c>
      <c r="CH25" s="4">
        <v>2023</v>
      </c>
      <c r="CI25" s="4">
        <v>2023</v>
      </c>
      <c r="CJ25" s="4">
        <v>2023</v>
      </c>
    </row>
    <row r="26" spans="17:88" x14ac:dyDescent="0.2">
      <c r="Q26" s="4" t="s">
        <v>10</v>
      </c>
      <c r="R26" s="4"/>
      <c r="S26" s="4"/>
      <c r="T26" s="4"/>
      <c r="U26" s="4"/>
      <c r="V26" s="4"/>
      <c r="W26" s="4" t="s">
        <v>36</v>
      </c>
      <c r="X26" s="4"/>
      <c r="Y26" s="4"/>
      <c r="Z26" s="4"/>
      <c r="AC26" s="4" t="s">
        <v>10</v>
      </c>
      <c r="AD26" s="4"/>
      <c r="AE26" s="4"/>
      <c r="AF26" s="4"/>
      <c r="AG26" s="4"/>
      <c r="AH26" s="4"/>
      <c r="AI26" s="4" t="s">
        <v>36</v>
      </c>
      <c r="AJ26" s="4"/>
      <c r="AK26" s="4"/>
      <c r="AL26" s="4"/>
      <c r="AN26" s="4" t="s">
        <v>10</v>
      </c>
      <c r="AO26" s="4"/>
      <c r="AP26" s="4"/>
      <c r="AQ26" s="4"/>
      <c r="AR26" s="4"/>
      <c r="AS26" s="4"/>
      <c r="AT26" s="4" t="s">
        <v>36</v>
      </c>
      <c r="AU26" s="4"/>
      <c r="AV26" s="4" t="s">
        <v>36</v>
      </c>
      <c r="AW26" s="4"/>
      <c r="AX26" s="4"/>
      <c r="AY26" s="4"/>
      <c r="BA26" s="4" t="s">
        <v>10</v>
      </c>
      <c r="BB26" s="4"/>
      <c r="BC26" s="4"/>
      <c r="BD26" s="4"/>
      <c r="BE26" s="4"/>
      <c r="BF26" s="4"/>
      <c r="BG26" s="4" t="s">
        <v>36</v>
      </c>
      <c r="BH26" s="4"/>
      <c r="BI26" s="4" t="s">
        <v>36</v>
      </c>
      <c r="BJ26" s="4"/>
      <c r="BK26" s="4"/>
      <c r="BL26" s="4"/>
      <c r="BN26" s="4" t="s">
        <v>10</v>
      </c>
      <c r="BO26" s="4"/>
      <c r="BP26" s="4"/>
      <c r="BQ26" s="4"/>
      <c r="BR26" s="4"/>
      <c r="BS26" s="4"/>
      <c r="BT26" s="4" t="s">
        <v>36</v>
      </c>
      <c r="BU26" s="4"/>
      <c r="BV26" s="4" t="s">
        <v>36</v>
      </c>
      <c r="BW26" s="4"/>
      <c r="BX26" s="4"/>
      <c r="BZ26" s="4" t="s">
        <v>16</v>
      </c>
      <c r="CA26" s="4"/>
      <c r="CB26" s="4"/>
      <c r="CC26" s="4"/>
      <c r="CD26" s="4"/>
      <c r="CE26" s="4"/>
      <c r="CF26" s="4">
        <v>12</v>
      </c>
      <c r="CG26" s="4">
        <v>0</v>
      </c>
      <c r="CH26" s="4">
        <v>12</v>
      </c>
      <c r="CI26" s="4">
        <v>12</v>
      </c>
      <c r="CJ26" s="4">
        <v>0</v>
      </c>
    </row>
    <row r="27" spans="17:88" x14ac:dyDescent="0.2">
      <c r="Q27" s="4" t="s">
        <v>11</v>
      </c>
      <c r="R27" s="4"/>
      <c r="S27" s="4"/>
      <c r="T27" s="4"/>
      <c r="U27" s="4"/>
      <c r="V27" s="4"/>
      <c r="W27" s="4" t="s">
        <v>36</v>
      </c>
      <c r="X27" s="4"/>
      <c r="Y27" s="4"/>
      <c r="Z27" s="4"/>
      <c r="AC27" s="4" t="s">
        <v>11</v>
      </c>
      <c r="AD27" s="4"/>
      <c r="AE27" s="4"/>
      <c r="AF27" s="4"/>
      <c r="AG27" s="4"/>
      <c r="AH27" s="4"/>
      <c r="AI27" s="4" t="s">
        <v>36</v>
      </c>
      <c r="AJ27" s="4"/>
      <c r="AK27" s="4"/>
      <c r="AL27" s="4"/>
      <c r="AN27" s="4" t="s">
        <v>11</v>
      </c>
      <c r="AO27" s="4"/>
      <c r="AP27" s="4"/>
      <c r="AQ27" s="4"/>
      <c r="AR27" s="4"/>
      <c r="AS27" s="4"/>
      <c r="AT27" s="4" t="s">
        <v>36</v>
      </c>
      <c r="AU27" s="4"/>
      <c r="AV27" s="4" t="s">
        <v>36</v>
      </c>
      <c r="AW27" s="4"/>
      <c r="AX27" s="4"/>
      <c r="AY27" s="4"/>
      <c r="BA27" s="4" t="s">
        <v>11</v>
      </c>
      <c r="BB27" s="4"/>
      <c r="BC27" s="4"/>
      <c r="BD27" s="4"/>
      <c r="BE27" s="4"/>
      <c r="BF27" s="4"/>
      <c r="BG27" s="4" t="s">
        <v>36</v>
      </c>
      <c r="BH27" s="4"/>
      <c r="BI27" s="4" t="s">
        <v>36</v>
      </c>
      <c r="BJ27" s="4"/>
      <c r="BK27" s="4"/>
      <c r="BL27" s="4"/>
      <c r="BN27" s="4" t="s">
        <v>11</v>
      </c>
      <c r="BO27" s="4"/>
      <c r="BP27" s="4"/>
      <c r="BQ27" s="4"/>
      <c r="BR27" s="4"/>
      <c r="BS27" s="4"/>
      <c r="BT27" s="4" t="s">
        <v>36</v>
      </c>
      <c r="BU27" s="4"/>
      <c r="BV27" s="4" t="s">
        <v>36</v>
      </c>
      <c r="BW27" s="4"/>
      <c r="BX27" s="4"/>
      <c r="BZ27" s="4" t="s">
        <v>17</v>
      </c>
      <c r="CA27" s="4"/>
      <c r="CB27" s="4"/>
      <c r="CC27" s="4"/>
      <c r="CD27" s="4"/>
      <c r="CE27" s="4"/>
      <c r="CF27" s="4">
        <v>63.75</v>
      </c>
      <c r="CG27" s="4">
        <v>0</v>
      </c>
      <c r="CH27" s="4">
        <v>95</v>
      </c>
      <c r="CI27" s="4">
        <v>95</v>
      </c>
      <c r="CJ27" s="4">
        <v>0</v>
      </c>
    </row>
    <row r="28" spans="17:88" x14ac:dyDescent="0.2">
      <c r="Q28" s="4"/>
      <c r="R28" s="4"/>
      <c r="S28" s="4"/>
      <c r="T28" s="4"/>
      <c r="U28" s="4"/>
      <c r="V28" s="4"/>
      <c r="W28" s="4"/>
      <c r="X28" s="4"/>
      <c r="Y28" s="4"/>
      <c r="Z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7:88" ht="21" x14ac:dyDescent="0.25">
      <c r="Q29" s="4"/>
      <c r="R29" s="4"/>
      <c r="S29" s="4"/>
      <c r="T29" s="4"/>
      <c r="U29" s="4"/>
      <c r="V29" s="4"/>
      <c r="W29" s="4"/>
      <c r="X29" s="4"/>
      <c r="Y29" s="4"/>
      <c r="Z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N29" s="13" t="s">
        <v>48</v>
      </c>
      <c r="BO29" s="13"/>
      <c r="BP29" s="13"/>
      <c r="BQ29" s="4"/>
      <c r="BR29" s="4"/>
      <c r="BS29" s="4"/>
      <c r="BT29" s="4"/>
      <c r="BU29" s="4"/>
      <c r="BV29" s="4"/>
      <c r="BW29" s="4"/>
      <c r="BX29" s="4"/>
      <c r="BZ29" s="2" t="s">
        <v>18</v>
      </c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7:88" x14ac:dyDescent="0.2">
      <c r="Q30" s="4"/>
      <c r="R30" s="4"/>
      <c r="S30" s="4"/>
      <c r="T30" s="4"/>
      <c r="U30" s="4"/>
      <c r="V30" s="4"/>
      <c r="W30" s="4"/>
      <c r="X30" s="4"/>
      <c r="Y30" s="4"/>
      <c r="Z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N30" s="4" t="s">
        <v>58</v>
      </c>
      <c r="BO30" s="4"/>
      <c r="BP30" s="4"/>
      <c r="BQ30" s="4"/>
      <c r="BR30" s="4"/>
      <c r="BS30" s="4"/>
      <c r="BT30" s="4" t="s">
        <v>49</v>
      </c>
      <c r="BU30" s="4"/>
      <c r="BV30" s="4" t="s">
        <v>50</v>
      </c>
      <c r="BW30" s="4"/>
      <c r="BX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</row>
    <row r="31" spans="17:88" x14ac:dyDescent="0.2">
      <c r="Q31" s="4"/>
      <c r="R31" s="4"/>
      <c r="S31" s="4"/>
      <c r="T31" s="4"/>
      <c r="U31" s="4"/>
      <c r="V31" s="4"/>
      <c r="W31" s="4"/>
      <c r="X31" s="4"/>
      <c r="Y31" s="4"/>
      <c r="Z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N31" s="4" t="s">
        <v>59</v>
      </c>
      <c r="BO31" s="4"/>
      <c r="BP31" s="4"/>
      <c r="BQ31" s="4"/>
      <c r="BR31" s="4"/>
      <c r="BS31" s="4"/>
      <c r="BT31" s="5">
        <v>0.5</v>
      </c>
      <c r="BU31" s="4"/>
      <c r="BV31" s="5" t="s">
        <v>33</v>
      </c>
      <c r="BW31" s="4"/>
      <c r="BX31" s="4"/>
      <c r="BZ31" s="4" t="s">
        <v>20</v>
      </c>
      <c r="CA31" s="4"/>
      <c r="CB31" s="4"/>
      <c r="CC31" s="4"/>
      <c r="CD31" s="4"/>
      <c r="CE31" s="4"/>
      <c r="CF31" s="4">
        <v>13515</v>
      </c>
      <c r="CG31" s="4">
        <v>15800</v>
      </c>
      <c r="CH31" s="4">
        <v>23700</v>
      </c>
      <c r="CI31" s="4">
        <v>11850</v>
      </c>
      <c r="CJ31" s="4">
        <f t="shared" ref="CJ31" si="1">CJ27*CJ30</f>
        <v>0</v>
      </c>
    </row>
    <row r="32" spans="17:88" x14ac:dyDescent="0.2">
      <c r="Q32" s="4"/>
      <c r="R32" s="4"/>
      <c r="S32" s="4"/>
      <c r="T32" s="4"/>
      <c r="U32" s="4"/>
      <c r="V32" s="4"/>
      <c r="W32" s="4"/>
      <c r="X32" s="4"/>
      <c r="Y32" s="4"/>
      <c r="Z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N32" s="4" t="s">
        <v>60</v>
      </c>
      <c r="BO32" s="4"/>
      <c r="BP32" s="4"/>
      <c r="BQ32" s="4"/>
      <c r="BR32" s="4"/>
      <c r="BS32" s="4"/>
      <c r="BT32" s="5" t="s">
        <v>29</v>
      </c>
      <c r="BU32" s="4"/>
      <c r="BV32" s="5" t="s">
        <v>29</v>
      </c>
      <c r="BW32" s="4"/>
      <c r="BX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7:88" x14ac:dyDescent="0.2">
      <c r="Q33" s="4"/>
      <c r="R33" s="4"/>
      <c r="S33" s="4"/>
      <c r="T33" s="4"/>
      <c r="U33" s="4"/>
      <c r="V33" s="4"/>
      <c r="W33" s="4"/>
      <c r="X33" s="4"/>
      <c r="Y33" s="4"/>
      <c r="Z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Z33" s="2" t="s">
        <v>21</v>
      </c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7:88" x14ac:dyDescent="0.2">
      <c r="Q34" s="4"/>
      <c r="R34" s="4"/>
      <c r="S34" s="4"/>
      <c r="T34" s="4"/>
      <c r="U34" s="4"/>
      <c r="V34" s="4"/>
      <c r="W34" s="4"/>
      <c r="X34" s="4"/>
      <c r="Y34" s="4"/>
      <c r="Z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N34" s="4" t="s">
        <v>61</v>
      </c>
      <c r="BO34" s="4"/>
      <c r="BP34" s="4"/>
      <c r="BQ34" s="4"/>
      <c r="BR34" s="4"/>
      <c r="BS34" s="4"/>
      <c r="BT34" s="4">
        <v>25500</v>
      </c>
      <c r="BU34" s="4"/>
      <c r="BV34" s="4">
        <v>61000</v>
      </c>
      <c r="BW34" s="4"/>
      <c r="BX34" s="4"/>
      <c r="BZ34" s="4" t="s">
        <v>28</v>
      </c>
      <c r="CA34" s="4"/>
      <c r="CB34" s="4"/>
      <c r="CC34" s="4"/>
      <c r="CD34" s="4"/>
      <c r="CE34" s="4"/>
      <c r="CF34" s="8" t="s">
        <v>29</v>
      </c>
      <c r="CG34" s="12" t="s">
        <v>65</v>
      </c>
      <c r="CH34" s="12" t="s">
        <v>29</v>
      </c>
      <c r="CI34" s="12" t="s">
        <v>29</v>
      </c>
      <c r="CJ34" s="12" t="s">
        <v>36</v>
      </c>
    </row>
    <row r="35" spans="17:88" x14ac:dyDescent="0.2">
      <c r="Q35" s="4"/>
      <c r="R35" s="4"/>
      <c r="S35" s="4"/>
      <c r="T35" s="4"/>
      <c r="U35" s="4"/>
      <c r="V35" s="4"/>
      <c r="W35" s="4"/>
      <c r="X35" s="4"/>
      <c r="Y35" s="4"/>
      <c r="Z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N35" s="4" t="s">
        <v>62</v>
      </c>
      <c r="BO35" s="4"/>
      <c r="BP35" s="4"/>
      <c r="BQ35" s="4"/>
      <c r="BR35" s="4"/>
      <c r="BS35" s="4"/>
      <c r="BT35" s="4">
        <v>0</v>
      </c>
      <c r="BU35" s="4"/>
      <c r="BV35" s="4">
        <v>0</v>
      </c>
      <c r="BW35" s="4"/>
      <c r="BX35" s="4"/>
      <c r="BZ35" s="4" t="s">
        <v>22</v>
      </c>
      <c r="CA35" s="4"/>
      <c r="CB35" s="4"/>
      <c r="CC35" s="4"/>
      <c r="CD35" s="4"/>
      <c r="CE35" s="4"/>
      <c r="CF35" s="4"/>
      <c r="CG35" s="8"/>
      <c r="CH35" s="8"/>
      <c r="CI35" s="8"/>
      <c r="CJ35" s="8"/>
    </row>
    <row r="36" spans="17:88" x14ac:dyDescent="0.2">
      <c r="Q36" s="4"/>
      <c r="R36" s="4"/>
      <c r="S36" s="4"/>
      <c r="T36" s="4"/>
      <c r="U36" s="4"/>
      <c r="V36" s="4"/>
      <c r="W36" s="4"/>
      <c r="X36" s="4"/>
      <c r="Y36" s="4"/>
      <c r="Z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N36" s="4" t="s">
        <v>63</v>
      </c>
      <c r="BO36" s="4"/>
      <c r="BP36" s="4"/>
      <c r="BQ36" s="4"/>
      <c r="BR36" s="4"/>
      <c r="BS36" s="4"/>
      <c r="BT36" s="4">
        <v>0</v>
      </c>
      <c r="BU36" s="4"/>
      <c r="BV36" s="4">
        <v>0</v>
      </c>
      <c r="BW36" s="4"/>
      <c r="BX36" s="4"/>
      <c r="BZ36" s="4" t="s">
        <v>57</v>
      </c>
      <c r="CA36" s="4"/>
      <c r="CB36" s="4"/>
      <c r="CC36" s="4"/>
      <c r="CD36" s="4"/>
      <c r="CE36" s="4"/>
      <c r="CF36" s="4">
        <v>4000</v>
      </c>
      <c r="CG36" s="8">
        <v>0</v>
      </c>
      <c r="CH36" s="8">
        <v>5000</v>
      </c>
      <c r="CI36" s="8">
        <v>4000</v>
      </c>
      <c r="CJ36" s="8">
        <v>0</v>
      </c>
    </row>
    <row r="37" spans="17:88" x14ac:dyDescent="0.2">
      <c r="Q37" s="4"/>
      <c r="R37" s="4"/>
      <c r="S37" s="4"/>
      <c r="T37" s="4"/>
      <c r="U37" s="4"/>
      <c r="V37" s="4"/>
      <c r="W37" s="4"/>
      <c r="X37" s="4"/>
      <c r="Y37" s="4"/>
      <c r="Z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N37" s="4" t="s">
        <v>7</v>
      </c>
      <c r="BO37" s="4"/>
      <c r="BP37" s="4"/>
      <c r="BQ37" s="4"/>
      <c r="BR37" s="4"/>
      <c r="BS37" s="4"/>
      <c r="BT37" s="4">
        <f>SUM(BT34:BT36)</f>
        <v>25500</v>
      </c>
      <c r="BU37" s="4"/>
      <c r="BV37" s="4">
        <f>SUM(BV34:BV36)</f>
        <v>61000</v>
      </c>
      <c r="BW37" s="4"/>
      <c r="BX37" s="4"/>
    </row>
    <row r="38" spans="17:88" x14ac:dyDescent="0.2">
      <c r="Q38" s="4"/>
      <c r="R38" s="4"/>
      <c r="S38" s="4"/>
      <c r="T38" s="4"/>
      <c r="U38" s="4"/>
      <c r="V38" s="4"/>
      <c r="W38" s="4"/>
      <c r="X38" s="4"/>
      <c r="Y38" s="4"/>
      <c r="Z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</row>
    <row r="39" spans="17:88" x14ac:dyDescent="0.2">
      <c r="Q39" s="4"/>
      <c r="R39" s="4"/>
      <c r="S39" s="4"/>
      <c r="T39" s="4"/>
      <c r="U39" s="4"/>
      <c r="V39" s="4"/>
      <c r="W39" s="4"/>
      <c r="X39" s="4"/>
      <c r="Y39" s="4"/>
      <c r="Z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N39" s="4" t="s">
        <v>64</v>
      </c>
      <c r="BO39" s="4"/>
      <c r="BP39" s="4"/>
      <c r="BQ39" s="4"/>
      <c r="BR39" s="4"/>
      <c r="BS39" s="4"/>
      <c r="BT39" s="4" t="s">
        <v>65</v>
      </c>
      <c r="BU39" s="4"/>
      <c r="BV39" s="4" t="s">
        <v>65</v>
      </c>
      <c r="BW39" s="4"/>
      <c r="BX39" s="4"/>
    </row>
    <row r="40" spans="17:88" x14ac:dyDescent="0.2">
      <c r="Q40" s="4"/>
      <c r="R40" s="4"/>
      <c r="S40" s="4"/>
      <c r="T40" s="4"/>
      <c r="U40" s="4"/>
      <c r="V40" s="4"/>
      <c r="W40" s="4"/>
      <c r="X40" s="4"/>
      <c r="Y40" s="4"/>
      <c r="Z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</row>
    <row r="41" spans="17:88" x14ac:dyDescent="0.2">
      <c r="Q41" s="4"/>
      <c r="R41" s="4"/>
      <c r="S41" s="4"/>
      <c r="T41" s="4"/>
      <c r="U41" s="4"/>
      <c r="V41" s="4"/>
      <c r="W41" s="4"/>
      <c r="X41" s="4"/>
      <c r="Y41" s="4"/>
      <c r="Z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N41" s="4" t="s">
        <v>5</v>
      </c>
      <c r="BO41" s="4"/>
      <c r="BP41" s="4"/>
      <c r="BQ41" s="4"/>
      <c r="BR41" s="4"/>
      <c r="BS41" s="4"/>
      <c r="BT41" s="4">
        <f>BT37</f>
        <v>25500</v>
      </c>
      <c r="BU41" s="4"/>
      <c r="BV41" s="4">
        <f>BV37</f>
        <v>61000</v>
      </c>
      <c r="BW41" s="4"/>
      <c r="BX41" s="4"/>
    </row>
    <row r="42" spans="17:88" x14ac:dyDescent="0.2">
      <c r="Q42" s="4"/>
      <c r="R42" s="4"/>
      <c r="S42" s="4"/>
      <c r="T42" s="4"/>
      <c r="U42" s="4"/>
      <c r="V42" s="4"/>
      <c r="W42" s="4"/>
      <c r="X42" s="4"/>
      <c r="Y42" s="4"/>
      <c r="Z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</row>
    <row r="43" spans="17:88" x14ac:dyDescent="0.2">
      <c r="Q43" s="4"/>
      <c r="R43" s="4"/>
      <c r="S43" s="4"/>
      <c r="T43" s="4"/>
      <c r="U43" s="4"/>
      <c r="V43" s="4"/>
      <c r="W43" s="4"/>
      <c r="X43" s="4"/>
      <c r="Y43" s="4"/>
      <c r="Z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</row>
    <row r="44" spans="17:88" ht="85" x14ac:dyDescent="0.2">
      <c r="Q44" s="1" t="s">
        <v>12</v>
      </c>
      <c r="R44" s="1"/>
      <c r="S44" s="1"/>
      <c r="T44" s="1"/>
      <c r="U44" s="1"/>
      <c r="V44" s="1"/>
      <c r="W44" s="1" t="s">
        <v>24</v>
      </c>
      <c r="X44" s="1"/>
      <c r="Y44" s="3" t="s">
        <v>26</v>
      </c>
      <c r="Z44" s="1"/>
      <c r="AC44" s="1" t="s">
        <v>12</v>
      </c>
      <c r="AD44" s="1"/>
      <c r="AE44" s="1"/>
      <c r="AF44" s="1"/>
      <c r="AG44" s="1"/>
      <c r="AH44" s="1"/>
      <c r="AI44" s="1" t="s">
        <v>24</v>
      </c>
      <c r="AJ44" s="1"/>
      <c r="AK44" s="3" t="s">
        <v>26</v>
      </c>
      <c r="AL44" s="1"/>
      <c r="AN44" s="1" t="s">
        <v>12</v>
      </c>
      <c r="AO44" s="1"/>
      <c r="AP44" s="1"/>
      <c r="AQ44" s="1"/>
      <c r="AR44" s="1"/>
      <c r="AS44" s="1"/>
      <c r="AT44" s="1" t="s">
        <v>24</v>
      </c>
      <c r="AU44" s="1"/>
      <c r="AV44" s="3" t="s">
        <v>26</v>
      </c>
      <c r="AW44" s="1"/>
      <c r="AX44" s="3" t="s">
        <v>43</v>
      </c>
      <c r="AY44" s="1"/>
      <c r="BA44" s="1" t="s">
        <v>12</v>
      </c>
      <c r="BB44" s="1"/>
      <c r="BC44" s="1"/>
      <c r="BD44" s="1"/>
      <c r="BE44" s="1"/>
      <c r="BF44" s="1"/>
      <c r="BG44" s="1" t="s">
        <v>24</v>
      </c>
      <c r="BH44" s="1"/>
      <c r="BI44" s="3" t="s">
        <v>26</v>
      </c>
      <c r="BJ44" s="1"/>
      <c r="BK44" s="3" t="s">
        <v>43</v>
      </c>
      <c r="BL44" s="1"/>
      <c r="BN44" s="10"/>
      <c r="BO44" s="10"/>
      <c r="BP44" s="10"/>
      <c r="BQ44" s="10"/>
      <c r="BR44" s="10"/>
      <c r="BS44" s="10"/>
      <c r="BT44" s="10"/>
      <c r="BU44" s="10"/>
      <c r="BV44" s="15"/>
      <c r="BW44" s="10"/>
      <c r="BX44" s="15"/>
    </row>
    <row r="45" spans="17:88" x14ac:dyDescent="0.2">
      <c r="Q45" s="1" t="s">
        <v>13</v>
      </c>
      <c r="R45" s="1"/>
      <c r="S45" s="1"/>
      <c r="T45" s="1"/>
      <c r="U45" s="1"/>
      <c r="V45" s="1"/>
      <c r="W45" s="1" t="s">
        <v>25</v>
      </c>
      <c r="X45" s="1"/>
      <c r="Y45" s="1" t="s">
        <v>25</v>
      </c>
      <c r="Z45" s="1"/>
      <c r="AC45" s="1" t="s">
        <v>13</v>
      </c>
      <c r="AD45" s="1"/>
      <c r="AE45" s="1"/>
      <c r="AF45" s="1"/>
      <c r="AG45" s="1"/>
      <c r="AH45" s="1"/>
      <c r="AI45" s="1" t="s">
        <v>25</v>
      </c>
      <c r="AJ45" s="1"/>
      <c r="AK45" s="1" t="s">
        <v>25</v>
      </c>
      <c r="AL45" s="1"/>
      <c r="AN45" s="1" t="s">
        <v>13</v>
      </c>
      <c r="AO45" s="1"/>
      <c r="AP45" s="1"/>
      <c r="AQ45" s="1"/>
      <c r="AR45" s="1"/>
      <c r="AS45" s="1"/>
      <c r="AT45" s="1" t="s">
        <v>25</v>
      </c>
      <c r="AU45" s="1"/>
      <c r="AV45" s="1" t="s">
        <v>25</v>
      </c>
      <c r="AW45" s="1"/>
      <c r="AX45" s="1" t="s">
        <v>25</v>
      </c>
      <c r="AY45" s="1"/>
      <c r="BA45" s="1" t="s">
        <v>13</v>
      </c>
      <c r="BB45" s="1"/>
      <c r="BC45" s="1"/>
      <c r="BD45" s="1"/>
      <c r="BE45" s="1"/>
      <c r="BF45" s="1"/>
      <c r="BG45" s="1" t="s">
        <v>25</v>
      </c>
      <c r="BH45" s="1"/>
      <c r="BI45" s="1" t="s">
        <v>25</v>
      </c>
      <c r="BJ45" s="1"/>
      <c r="BK45" s="1" t="s">
        <v>25</v>
      </c>
      <c r="BL45" s="1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</row>
    <row r="46" spans="17:88" x14ac:dyDescent="0.2">
      <c r="Q46" s="4" t="s">
        <v>14</v>
      </c>
      <c r="R46" s="4"/>
      <c r="S46" s="4"/>
      <c r="T46" s="4"/>
      <c r="U46" s="4"/>
      <c r="V46" s="4"/>
      <c r="W46" s="4">
        <v>2020</v>
      </c>
      <c r="X46" s="4">
        <v>2019</v>
      </c>
      <c r="Y46" s="4">
        <v>2020</v>
      </c>
      <c r="Z46" s="4">
        <v>2019</v>
      </c>
      <c r="AC46" s="4" t="s">
        <v>14</v>
      </c>
      <c r="AD46" s="4"/>
      <c r="AE46" s="4"/>
      <c r="AF46" s="4"/>
      <c r="AG46" s="4"/>
      <c r="AH46" s="4"/>
      <c r="AI46" s="4">
        <v>2021</v>
      </c>
      <c r="AJ46" s="4">
        <v>2020</v>
      </c>
      <c r="AK46" s="4">
        <v>2021</v>
      </c>
      <c r="AL46" s="4">
        <v>2020</v>
      </c>
      <c r="AN46" s="4" t="s">
        <v>14</v>
      </c>
      <c r="AO46" s="4"/>
      <c r="AP46" s="4"/>
      <c r="AQ46" s="4"/>
      <c r="AR46" s="4"/>
      <c r="AS46" s="4"/>
      <c r="AT46" s="4">
        <v>2022</v>
      </c>
      <c r="AU46" s="4">
        <v>2021</v>
      </c>
      <c r="AV46" s="4">
        <v>2022</v>
      </c>
      <c r="AW46" s="4">
        <v>2021</v>
      </c>
      <c r="AX46" s="4">
        <v>2022</v>
      </c>
      <c r="AY46" s="4">
        <v>2021</v>
      </c>
      <c r="BA46" s="4" t="s">
        <v>14</v>
      </c>
      <c r="BB46" s="4"/>
      <c r="BC46" s="4"/>
      <c r="BD46" s="4"/>
      <c r="BE46" s="4"/>
      <c r="BF46" s="4"/>
      <c r="BG46" s="4">
        <v>2023</v>
      </c>
      <c r="BH46" s="4">
        <v>2022</v>
      </c>
      <c r="BI46" s="4">
        <v>2023</v>
      </c>
      <c r="BJ46" s="4">
        <v>2022</v>
      </c>
      <c r="BK46" s="4">
        <v>2023</v>
      </c>
      <c r="BL46" s="4">
        <v>2022</v>
      </c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</row>
    <row r="47" spans="17:88" x14ac:dyDescent="0.2">
      <c r="Q47" s="4" t="s">
        <v>15</v>
      </c>
      <c r="R47" s="4"/>
      <c r="S47" s="4"/>
      <c r="T47" s="4"/>
      <c r="U47" s="4"/>
      <c r="V47" s="4"/>
      <c r="W47" s="7">
        <v>44196</v>
      </c>
      <c r="X47" s="4" t="s">
        <v>27</v>
      </c>
      <c r="Y47" s="7">
        <v>44196</v>
      </c>
      <c r="Z47" s="4" t="s">
        <v>27</v>
      </c>
      <c r="AC47" s="4" t="s">
        <v>15</v>
      </c>
      <c r="AD47" s="4"/>
      <c r="AE47" s="4"/>
      <c r="AF47" s="4"/>
      <c r="AG47" s="4"/>
      <c r="AH47" s="4"/>
      <c r="AI47" s="7">
        <v>44561</v>
      </c>
      <c r="AJ47" s="7">
        <v>44196</v>
      </c>
      <c r="AK47" s="7">
        <v>44561</v>
      </c>
      <c r="AL47" s="7">
        <v>44196</v>
      </c>
      <c r="AN47" s="4" t="s">
        <v>15</v>
      </c>
      <c r="AO47" s="4"/>
      <c r="AP47" s="4"/>
      <c r="AQ47" s="4"/>
      <c r="AR47" s="4"/>
      <c r="AS47" s="4"/>
      <c r="AT47" s="7">
        <v>44561</v>
      </c>
      <c r="AU47" s="7">
        <v>44561</v>
      </c>
      <c r="AV47" s="7">
        <v>44926</v>
      </c>
      <c r="AW47" s="7">
        <v>44561</v>
      </c>
      <c r="AX47" s="7">
        <v>44926</v>
      </c>
      <c r="AY47" s="7">
        <v>44561</v>
      </c>
      <c r="BA47" s="4" t="s">
        <v>15</v>
      </c>
      <c r="BB47" s="4"/>
      <c r="BC47" s="4"/>
      <c r="BD47" s="4"/>
      <c r="BE47" s="4"/>
      <c r="BF47" s="4"/>
      <c r="BG47" s="4">
        <v>2023</v>
      </c>
      <c r="BH47" s="4">
        <v>2022</v>
      </c>
      <c r="BI47" s="4">
        <v>2023</v>
      </c>
      <c r="BJ47" s="4">
        <v>2022</v>
      </c>
      <c r="BK47" s="4">
        <v>2023</v>
      </c>
      <c r="BL47" s="4">
        <v>2022</v>
      </c>
      <c r="BN47" s="10"/>
      <c r="BO47" s="10"/>
      <c r="BP47" s="10"/>
      <c r="BQ47" s="10"/>
      <c r="BR47" s="10"/>
      <c r="BS47" s="10"/>
      <c r="BT47" s="10"/>
      <c r="BU47" s="16"/>
      <c r="BV47" s="10"/>
      <c r="BW47" s="10"/>
      <c r="BX47" s="10"/>
    </row>
    <row r="48" spans="17:88" x14ac:dyDescent="0.2">
      <c r="Q48" s="4" t="s">
        <v>16</v>
      </c>
      <c r="R48" s="4"/>
      <c r="S48" s="4"/>
      <c r="T48" s="4"/>
      <c r="U48" s="4"/>
      <c r="V48" s="4"/>
      <c r="W48" s="4">
        <v>12</v>
      </c>
      <c r="X48" s="4">
        <v>10</v>
      </c>
      <c r="Y48" s="4">
        <v>12</v>
      </c>
      <c r="Z48" s="4">
        <v>10</v>
      </c>
      <c r="AC48" s="4" t="s">
        <v>16</v>
      </c>
      <c r="AD48" s="4"/>
      <c r="AE48" s="4"/>
      <c r="AF48" s="4"/>
      <c r="AG48" s="4"/>
      <c r="AH48" s="4"/>
      <c r="AI48" s="4">
        <v>12</v>
      </c>
      <c r="AJ48" s="4">
        <v>12</v>
      </c>
      <c r="AK48" s="4">
        <v>12</v>
      </c>
      <c r="AL48" s="4">
        <v>12</v>
      </c>
      <c r="AN48" s="4" t="s">
        <v>16</v>
      </c>
      <c r="AO48" s="4"/>
      <c r="AP48" s="4"/>
      <c r="AQ48" s="4"/>
      <c r="AR48" s="4"/>
      <c r="AS48" s="4"/>
      <c r="AT48" s="4">
        <v>12</v>
      </c>
      <c r="AU48" s="4">
        <v>12</v>
      </c>
      <c r="AV48" s="4">
        <v>12</v>
      </c>
      <c r="AW48" s="4">
        <v>12</v>
      </c>
      <c r="AX48" s="4">
        <v>3</v>
      </c>
      <c r="AY48" s="4">
        <v>0</v>
      </c>
      <c r="BA48" s="4" t="s">
        <v>16</v>
      </c>
      <c r="BB48" s="4"/>
      <c r="BC48" s="4"/>
      <c r="BD48" s="4"/>
      <c r="BE48" s="4"/>
      <c r="BF48" s="4"/>
      <c r="BG48" s="4">
        <v>12</v>
      </c>
      <c r="BH48" s="4">
        <v>12</v>
      </c>
      <c r="BI48" s="4">
        <v>12</v>
      </c>
      <c r="BJ48" s="4">
        <v>12</v>
      </c>
      <c r="BK48" s="4">
        <v>12</v>
      </c>
      <c r="BL48" s="4">
        <v>3</v>
      </c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</row>
    <row r="49" spans="17:76" x14ac:dyDescent="0.2">
      <c r="Q49" s="4" t="s">
        <v>17</v>
      </c>
      <c r="R49" s="4"/>
      <c r="S49" s="4"/>
      <c r="T49" s="4"/>
      <c r="U49" s="4"/>
      <c r="V49" s="4"/>
      <c r="W49" s="4">
        <v>87</v>
      </c>
      <c r="X49" s="4">
        <v>64</v>
      </c>
      <c r="Y49" s="4">
        <v>93</v>
      </c>
      <c r="Z49" s="4">
        <v>64</v>
      </c>
      <c r="AC49" s="4" t="s">
        <v>17</v>
      </c>
      <c r="AD49" s="4"/>
      <c r="AE49" s="4"/>
      <c r="AF49" s="4"/>
      <c r="AG49" s="4"/>
      <c r="AH49" s="4"/>
      <c r="AI49" s="4">
        <v>85</v>
      </c>
      <c r="AJ49" s="4">
        <v>87</v>
      </c>
      <c r="AK49" s="4">
        <v>95</v>
      </c>
      <c r="AL49" s="4">
        <v>93</v>
      </c>
      <c r="AN49" s="4" t="s">
        <v>17</v>
      </c>
      <c r="AO49" s="4"/>
      <c r="AP49" s="4"/>
      <c r="AQ49" s="4"/>
      <c r="AR49" s="4"/>
      <c r="AS49" s="4"/>
      <c r="AT49" s="4">
        <v>85</v>
      </c>
      <c r="AU49" s="4">
        <v>85</v>
      </c>
      <c r="AV49" s="4">
        <v>95</v>
      </c>
      <c r="AW49" s="4">
        <v>95</v>
      </c>
      <c r="AX49" s="4">
        <v>32</v>
      </c>
      <c r="AY49" s="4">
        <v>0</v>
      </c>
      <c r="BA49" s="4" t="s">
        <v>17</v>
      </c>
      <c r="BB49" s="4"/>
      <c r="BC49" s="4"/>
      <c r="BD49" s="4"/>
      <c r="BE49" s="4"/>
      <c r="BF49" s="4"/>
      <c r="BG49" s="4">
        <v>63.75</v>
      </c>
      <c r="BH49" s="4">
        <v>85</v>
      </c>
      <c r="BI49" s="4">
        <v>95</v>
      </c>
      <c r="BJ49" s="4">
        <v>95</v>
      </c>
      <c r="BK49" s="4">
        <v>80</v>
      </c>
      <c r="BL49" s="4">
        <v>32</v>
      </c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</row>
    <row r="50" spans="17:76" x14ac:dyDescent="0.2">
      <c r="Q50" s="4"/>
      <c r="R50" s="4"/>
      <c r="S50" s="4"/>
      <c r="T50" s="4"/>
      <c r="U50" s="4"/>
      <c r="V50" s="4"/>
      <c r="W50" s="4"/>
      <c r="X50" s="4"/>
      <c r="Y50" s="4"/>
      <c r="Z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</row>
    <row r="51" spans="17:76" x14ac:dyDescent="0.2">
      <c r="Q51" s="2" t="s">
        <v>18</v>
      </c>
      <c r="R51" s="2"/>
      <c r="S51" s="2"/>
      <c r="T51" s="2"/>
      <c r="U51" s="2"/>
      <c r="V51" s="2"/>
      <c r="W51" s="2"/>
      <c r="X51" s="2"/>
      <c r="Y51" s="2"/>
      <c r="Z51" s="2"/>
      <c r="AC51" s="2" t="s">
        <v>18</v>
      </c>
      <c r="AD51" s="2"/>
      <c r="AE51" s="2"/>
      <c r="AF51" s="2"/>
      <c r="AG51" s="2"/>
      <c r="AH51" s="2"/>
      <c r="AI51" s="2"/>
      <c r="AJ51" s="2"/>
      <c r="AK51" s="2"/>
      <c r="AL51" s="2"/>
      <c r="AN51" s="2" t="s">
        <v>18</v>
      </c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BA51" s="2" t="s">
        <v>18</v>
      </c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</row>
    <row r="52" spans="17:76" x14ac:dyDescent="0.2">
      <c r="Q52" s="4" t="s">
        <v>19</v>
      </c>
      <c r="R52" s="4"/>
      <c r="S52" s="4"/>
      <c r="T52" s="4"/>
      <c r="U52" s="4"/>
      <c r="V52" s="4"/>
      <c r="W52" s="4">
        <v>193</v>
      </c>
      <c r="X52" s="4">
        <v>187</v>
      </c>
      <c r="Y52" s="4">
        <v>193</v>
      </c>
      <c r="Z52" s="4">
        <v>187</v>
      </c>
      <c r="AC52" s="4" t="s">
        <v>19</v>
      </c>
      <c r="AD52" s="4"/>
      <c r="AE52" s="4"/>
      <c r="AF52" s="4"/>
      <c r="AG52" s="4"/>
      <c r="AH52" s="4"/>
      <c r="AI52" s="4">
        <v>199</v>
      </c>
      <c r="AJ52" s="4">
        <v>193</v>
      </c>
      <c r="AK52" s="4">
        <v>199</v>
      </c>
      <c r="AL52" s="4">
        <v>193</v>
      </c>
      <c r="AN52" s="4" t="s">
        <v>19</v>
      </c>
      <c r="AO52" s="4"/>
      <c r="AP52" s="4"/>
      <c r="AQ52" s="4"/>
      <c r="AR52" s="4"/>
      <c r="AS52" s="4"/>
      <c r="AT52" s="4">
        <v>206</v>
      </c>
      <c r="AU52" s="4">
        <v>199</v>
      </c>
      <c r="AV52" s="4">
        <v>206</v>
      </c>
      <c r="AW52" s="4">
        <v>199</v>
      </c>
      <c r="AX52" s="4">
        <v>206</v>
      </c>
      <c r="AY52" s="4">
        <v>199</v>
      </c>
      <c r="BA52" s="4" t="s">
        <v>19</v>
      </c>
      <c r="BB52" s="4"/>
      <c r="BC52" s="4"/>
      <c r="BD52" s="4"/>
      <c r="BE52" s="4"/>
      <c r="BF52" s="4"/>
      <c r="BG52" s="4">
        <v>212</v>
      </c>
      <c r="BH52" s="4">
        <v>206</v>
      </c>
      <c r="BI52" s="4">
        <v>212</v>
      </c>
      <c r="BJ52" s="4">
        <v>206</v>
      </c>
      <c r="BK52" s="4">
        <v>212</v>
      </c>
      <c r="BL52" s="4">
        <v>206</v>
      </c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</row>
    <row r="53" spans="17:76" x14ac:dyDescent="0.2">
      <c r="Q53" s="4" t="s">
        <v>20</v>
      </c>
      <c r="R53" s="4"/>
      <c r="S53" s="4"/>
      <c r="T53" s="4"/>
      <c r="U53" s="4"/>
      <c r="V53" s="4"/>
      <c r="W53" s="4">
        <f>W49*W52</f>
        <v>16791</v>
      </c>
      <c r="X53" s="4">
        <f>X49*X52</f>
        <v>11968</v>
      </c>
      <c r="Y53" s="4">
        <f>Y49*Y52</f>
        <v>17949</v>
      </c>
      <c r="Z53" s="4">
        <f>Z49*Z52</f>
        <v>11968</v>
      </c>
      <c r="AC53" s="4" t="s">
        <v>20</v>
      </c>
      <c r="AD53" s="4"/>
      <c r="AE53" s="4"/>
      <c r="AF53" s="4"/>
      <c r="AG53" s="4"/>
      <c r="AH53" s="4"/>
      <c r="AI53" s="4">
        <f>AI49*AI52</f>
        <v>16915</v>
      </c>
      <c r="AJ53" s="4">
        <f>AJ49*AJ52</f>
        <v>16791</v>
      </c>
      <c r="AK53" s="4">
        <f>AK49*AK52</f>
        <v>18905</v>
      </c>
      <c r="AL53" s="4">
        <f>AL49*AL52</f>
        <v>17949</v>
      </c>
      <c r="AN53" s="4" t="s">
        <v>20</v>
      </c>
      <c r="AO53" s="4"/>
      <c r="AP53" s="4"/>
      <c r="AQ53" s="4"/>
      <c r="AR53" s="4"/>
      <c r="AS53" s="4"/>
      <c r="AT53" s="4">
        <f t="shared" ref="AT53:AY53" si="2">AT49*AT52</f>
        <v>17510</v>
      </c>
      <c r="AU53" s="4">
        <f t="shared" si="2"/>
        <v>16915</v>
      </c>
      <c r="AV53" s="4">
        <f t="shared" si="2"/>
        <v>19570</v>
      </c>
      <c r="AW53" s="4">
        <f t="shared" si="2"/>
        <v>18905</v>
      </c>
      <c r="AX53" s="4">
        <f t="shared" si="2"/>
        <v>6592</v>
      </c>
      <c r="AY53" s="4">
        <f t="shared" si="2"/>
        <v>0</v>
      </c>
      <c r="BA53" s="4" t="s">
        <v>20</v>
      </c>
      <c r="BB53" s="4"/>
      <c r="BC53" s="4"/>
      <c r="BD53" s="4"/>
      <c r="BE53" s="4"/>
      <c r="BF53" s="4"/>
      <c r="BG53" s="4">
        <f t="shared" ref="BG53" si="3">BG49*BG52</f>
        <v>13515</v>
      </c>
      <c r="BH53" s="4">
        <f t="shared" ref="BH53" si="4">BH49*BH52</f>
        <v>17510</v>
      </c>
      <c r="BI53" s="4">
        <f t="shared" ref="BI53" si="5">BI49*BI52</f>
        <v>20140</v>
      </c>
      <c r="BJ53" s="4">
        <f t="shared" ref="BJ53" si="6">BJ49*BJ52</f>
        <v>19570</v>
      </c>
      <c r="BK53" s="4">
        <f t="shared" ref="BK53" si="7">BK49*BK52</f>
        <v>16960</v>
      </c>
      <c r="BL53" s="4">
        <f t="shared" ref="BL53" si="8">BL49*BL52</f>
        <v>6592</v>
      </c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</row>
    <row r="54" spans="17:76" x14ac:dyDescent="0.2">
      <c r="Q54" s="4"/>
      <c r="R54" s="4"/>
      <c r="S54" s="4"/>
      <c r="T54" s="4"/>
      <c r="U54" s="4"/>
      <c r="V54" s="4"/>
      <c r="W54" s="4"/>
      <c r="X54" s="4"/>
      <c r="Y54" s="4"/>
      <c r="Z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</row>
    <row r="55" spans="17:76" x14ac:dyDescent="0.2">
      <c r="Q55" s="2" t="s">
        <v>21</v>
      </c>
      <c r="R55" s="2"/>
      <c r="S55" s="2"/>
      <c r="T55" s="2"/>
      <c r="U55" s="2"/>
      <c r="V55" s="2"/>
      <c r="W55" s="2"/>
      <c r="X55" s="2"/>
      <c r="Y55" s="2"/>
      <c r="Z55" s="2"/>
      <c r="AC55" s="2" t="s">
        <v>21</v>
      </c>
      <c r="AD55" s="2"/>
      <c r="AE55" s="2"/>
      <c r="AF55" s="2"/>
      <c r="AG55" s="2"/>
      <c r="AH55" s="2"/>
      <c r="AI55" s="2"/>
      <c r="AJ55" s="2"/>
      <c r="AK55" s="2"/>
      <c r="AL55" s="2"/>
      <c r="AN55" s="2" t="s">
        <v>21</v>
      </c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BA55" s="2" t="s">
        <v>21</v>
      </c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</row>
    <row r="56" spans="17:76" x14ac:dyDescent="0.2">
      <c r="Q56" s="4" t="s">
        <v>28</v>
      </c>
      <c r="R56" s="4"/>
      <c r="S56" s="4"/>
      <c r="T56" s="4"/>
      <c r="U56" s="4"/>
      <c r="V56" s="4"/>
      <c r="W56" s="12" t="s">
        <v>29</v>
      </c>
      <c r="X56" s="12" t="s">
        <v>29</v>
      </c>
      <c r="Y56" s="12" t="s">
        <v>29</v>
      </c>
      <c r="Z56" s="12" t="s">
        <v>29</v>
      </c>
      <c r="AC56" s="4" t="s">
        <v>28</v>
      </c>
      <c r="AD56" s="4"/>
      <c r="AE56" s="4"/>
      <c r="AF56" s="4"/>
      <c r="AG56" s="4"/>
      <c r="AH56" s="4"/>
      <c r="AI56" s="12" t="s">
        <v>29</v>
      </c>
      <c r="AJ56" s="12" t="s">
        <v>29</v>
      </c>
      <c r="AK56" s="12" t="s">
        <v>29</v>
      </c>
      <c r="AL56" s="12" t="s">
        <v>29</v>
      </c>
      <c r="AN56" s="4" t="s">
        <v>28</v>
      </c>
      <c r="AO56" s="4"/>
      <c r="AP56" s="4"/>
      <c r="AQ56" s="4"/>
      <c r="AR56" s="4"/>
      <c r="AS56" s="4"/>
      <c r="AT56" s="12" t="s">
        <v>29</v>
      </c>
      <c r="AU56" s="12" t="s">
        <v>29</v>
      </c>
      <c r="AV56" s="12" t="s">
        <v>29</v>
      </c>
      <c r="AW56" s="12" t="s">
        <v>29</v>
      </c>
      <c r="AX56" s="12" t="s">
        <v>29</v>
      </c>
      <c r="AY56" s="12" t="s">
        <v>29</v>
      </c>
      <c r="BA56" s="4" t="s">
        <v>28</v>
      </c>
      <c r="BB56" s="4"/>
      <c r="BC56" s="4"/>
      <c r="BD56" s="4"/>
      <c r="BE56" s="4"/>
      <c r="BF56" s="4"/>
      <c r="BG56" s="12" t="s">
        <v>29</v>
      </c>
      <c r="BH56" s="12" t="s">
        <v>29</v>
      </c>
      <c r="BI56" s="12" t="s">
        <v>29</v>
      </c>
      <c r="BJ56" s="12" t="s">
        <v>29</v>
      </c>
      <c r="BK56" s="12" t="s">
        <v>29</v>
      </c>
      <c r="BL56" s="12" t="s">
        <v>29</v>
      </c>
      <c r="BN56" s="10"/>
      <c r="BO56" s="10"/>
      <c r="BP56" s="10"/>
      <c r="BQ56" s="10"/>
      <c r="BR56" s="10"/>
      <c r="BS56" s="10"/>
      <c r="BT56" s="17"/>
      <c r="BU56" s="17"/>
      <c r="BV56" s="17"/>
      <c r="BW56" s="17"/>
      <c r="BX56" s="17"/>
    </row>
    <row r="57" spans="17:76" x14ac:dyDescent="0.2">
      <c r="Q57" s="4" t="s">
        <v>22</v>
      </c>
      <c r="R57" s="4"/>
      <c r="S57" s="4"/>
      <c r="T57" s="4"/>
      <c r="U57" s="4"/>
      <c r="V57" s="4"/>
      <c r="W57" s="8"/>
      <c r="X57" s="8">
        <v>3750</v>
      </c>
      <c r="Y57" s="8"/>
      <c r="Z57" s="8">
        <v>3750</v>
      </c>
      <c r="AC57" s="4" t="s">
        <v>22</v>
      </c>
      <c r="AD57" s="4"/>
      <c r="AE57" s="4"/>
      <c r="AF57" s="4"/>
      <c r="AG57" s="4"/>
      <c r="AH57" s="4"/>
      <c r="AI57" s="8"/>
      <c r="AJ57" s="8"/>
      <c r="AK57" s="8"/>
      <c r="AL57" s="8"/>
      <c r="AN57" s="4" t="s">
        <v>22</v>
      </c>
      <c r="AO57" s="4"/>
      <c r="AP57" s="4"/>
      <c r="AQ57" s="4"/>
      <c r="AR57" s="4"/>
      <c r="AS57" s="4"/>
      <c r="AT57" s="8"/>
      <c r="AU57" s="8"/>
      <c r="AV57" s="8"/>
      <c r="AW57" s="8"/>
      <c r="AX57" s="8"/>
      <c r="AY57" s="8"/>
      <c r="BA57" s="4" t="s">
        <v>22</v>
      </c>
      <c r="BB57" s="4"/>
      <c r="BC57" s="4"/>
      <c r="BD57" s="4"/>
      <c r="BE57" s="4"/>
      <c r="BF57" s="4"/>
      <c r="BG57" s="8"/>
      <c r="BH57" s="8"/>
      <c r="BI57" s="8"/>
      <c r="BJ57" s="8"/>
      <c r="BK57" s="8"/>
      <c r="BL57" s="8"/>
      <c r="BN57" s="10"/>
      <c r="BO57" s="10"/>
      <c r="BP57" s="10"/>
      <c r="BQ57" s="10"/>
      <c r="BR57" s="10"/>
      <c r="BS57" s="10"/>
      <c r="BT57" s="16"/>
      <c r="BU57" s="16"/>
      <c r="BV57" s="16"/>
      <c r="BW57" s="16"/>
      <c r="BX57" s="16"/>
    </row>
    <row r="58" spans="17:76" x14ac:dyDescent="0.2">
      <c r="Q58" s="4" t="s">
        <v>23</v>
      </c>
      <c r="R58" s="4"/>
      <c r="S58" s="4"/>
      <c r="T58" s="4"/>
      <c r="U58" s="4"/>
      <c r="V58" s="4"/>
      <c r="W58" s="8">
        <v>7500</v>
      </c>
      <c r="X58" s="8"/>
      <c r="Y58" s="8">
        <v>7500</v>
      </c>
      <c r="Z58" s="8"/>
      <c r="AC58" s="4" t="s">
        <v>23</v>
      </c>
      <c r="AD58" s="4"/>
      <c r="AE58" s="4"/>
      <c r="AF58" s="4"/>
      <c r="AG58" s="4"/>
      <c r="AH58" s="4"/>
      <c r="AI58" s="8">
        <v>7500</v>
      </c>
      <c r="AJ58" s="8">
        <v>7500</v>
      </c>
      <c r="AK58" s="8">
        <v>7500</v>
      </c>
      <c r="AL58" s="8">
        <v>7500</v>
      </c>
      <c r="AN58" s="4" t="s">
        <v>23</v>
      </c>
      <c r="AO58" s="4"/>
      <c r="AP58" s="4"/>
      <c r="AQ58" s="4"/>
      <c r="AR58" s="4"/>
      <c r="AS58" s="4"/>
      <c r="AT58" s="8">
        <v>4000</v>
      </c>
      <c r="AU58" s="8">
        <v>7500</v>
      </c>
      <c r="AV58" s="8">
        <v>5000</v>
      </c>
      <c r="AW58" s="8">
        <v>7500</v>
      </c>
      <c r="AX58" s="8">
        <v>1000</v>
      </c>
      <c r="AY58" s="8">
        <v>0</v>
      </c>
      <c r="BA58" s="4" t="s">
        <v>23</v>
      </c>
      <c r="BB58" s="4"/>
      <c r="BC58" s="4"/>
      <c r="BD58" s="4"/>
      <c r="BE58" s="4"/>
      <c r="BF58" s="4"/>
      <c r="BG58" s="8">
        <v>4000</v>
      </c>
      <c r="BH58" s="8">
        <v>4000</v>
      </c>
      <c r="BI58" s="8">
        <v>5000</v>
      </c>
      <c r="BJ58" s="8">
        <v>5000</v>
      </c>
      <c r="BK58" s="8">
        <v>4000</v>
      </c>
      <c r="BL58" s="8">
        <v>1000</v>
      </c>
      <c r="BN58" s="10"/>
      <c r="BO58" s="10"/>
      <c r="BP58" s="10"/>
      <c r="BQ58" s="10"/>
      <c r="BR58" s="10"/>
      <c r="BS58" s="10"/>
      <c r="BT58" s="16"/>
      <c r="BU58" s="16"/>
      <c r="BV58" s="16"/>
      <c r="BW58" s="16"/>
      <c r="BX58" s="16"/>
    </row>
    <row r="59" spans="17:76" x14ac:dyDescent="0.2">
      <c r="Q59" s="4"/>
      <c r="R59" s="4"/>
      <c r="S59" s="4"/>
      <c r="T59" s="4"/>
      <c r="U59" s="4"/>
      <c r="V59" s="4"/>
      <c r="W59" s="8"/>
      <c r="X59" s="8"/>
      <c r="Y59" s="8"/>
      <c r="Z59" s="8"/>
      <c r="AC59" s="4"/>
      <c r="AD59" s="4"/>
      <c r="AE59" s="4"/>
      <c r="AF59" s="4"/>
      <c r="AG59" s="4"/>
      <c r="AH59" s="4"/>
      <c r="AI59" s="8"/>
      <c r="AJ59" s="8"/>
      <c r="AK59" s="8"/>
      <c r="AL59" s="8"/>
      <c r="AN59" s="4"/>
      <c r="AO59" s="4"/>
      <c r="AP59" s="4"/>
      <c r="AQ59" s="4"/>
      <c r="AR59" s="4"/>
      <c r="AS59" s="4"/>
      <c r="AT59" s="8"/>
      <c r="AU59" s="8"/>
      <c r="AV59" s="8"/>
      <c r="AW59" s="8"/>
      <c r="AX59" s="8"/>
      <c r="AY59" s="8"/>
      <c r="BA59" s="4"/>
      <c r="BB59" s="4"/>
      <c r="BC59" s="4"/>
      <c r="BD59" s="4"/>
      <c r="BE59" s="4"/>
      <c r="BF59" s="4"/>
      <c r="BG59" s="8"/>
      <c r="BH59" s="8"/>
      <c r="BI59" s="8"/>
      <c r="BJ59" s="8"/>
      <c r="BK59" s="8"/>
      <c r="BL59" s="8"/>
      <c r="BN59" s="10"/>
      <c r="BO59" s="10"/>
      <c r="BP59" s="10"/>
      <c r="BQ59" s="10"/>
      <c r="BR59" s="10"/>
      <c r="BS59" s="10"/>
      <c r="BT59" s="16"/>
      <c r="BU59" s="16"/>
      <c r="BV59" s="16"/>
      <c r="BW59" s="16"/>
      <c r="BX59" s="16"/>
    </row>
    <row r="60" spans="17:76" x14ac:dyDescent="0.2">
      <c r="BN60" s="18"/>
      <c r="BO60" s="18"/>
      <c r="BP60" s="10"/>
      <c r="BQ60" s="10"/>
      <c r="BR60" s="10"/>
      <c r="BS60" s="10"/>
      <c r="BT60" s="10"/>
      <c r="BU60" s="10"/>
      <c r="BV60" s="10"/>
      <c r="BW60" s="10"/>
      <c r="BX60" s="10"/>
    </row>
    <row r="61" spans="17:76" x14ac:dyDescent="0.2"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</row>
    <row r="62" spans="17:76" x14ac:dyDescent="0.2">
      <c r="BN62" s="10"/>
      <c r="BO62" s="10"/>
      <c r="BP62" s="10"/>
      <c r="BQ62" s="10"/>
      <c r="BR62" s="10"/>
      <c r="BS62" s="10"/>
      <c r="BT62" s="10"/>
      <c r="BU62" s="16"/>
      <c r="BV62" s="10"/>
      <c r="BW62" s="10"/>
      <c r="BX62" s="10"/>
    </row>
    <row r="63" spans="17:76" x14ac:dyDescent="0.2"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</row>
    <row r="64" spans="17:76" x14ac:dyDescent="0.2"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</row>
    <row r="65" spans="66:76" x14ac:dyDescent="0.2"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</row>
    <row r="66" spans="66:76" x14ac:dyDescent="0.2"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</row>
    <row r="67" spans="66:76" x14ac:dyDescent="0.2"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</row>
    <row r="68" spans="66:76" x14ac:dyDescent="0.2"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</row>
    <row r="69" spans="66:76" x14ac:dyDescent="0.2"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</row>
    <row r="70" spans="66:76" x14ac:dyDescent="0.2"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</row>
    <row r="71" spans="66:76" x14ac:dyDescent="0.2">
      <c r="BN71" s="10"/>
      <c r="BO71" s="10"/>
      <c r="BP71" s="10"/>
      <c r="BQ71" s="10"/>
      <c r="BR71" s="10"/>
      <c r="BS71" s="10"/>
      <c r="BT71" s="17"/>
      <c r="BU71" s="17"/>
      <c r="BV71" s="17"/>
      <c r="BW71" s="17"/>
      <c r="BX71" s="17"/>
    </row>
    <row r="72" spans="66:76" x14ac:dyDescent="0.2">
      <c r="BN72" s="10"/>
      <c r="BO72" s="10"/>
      <c r="BP72" s="10"/>
      <c r="BQ72" s="10"/>
      <c r="BR72" s="10"/>
      <c r="BS72" s="10"/>
      <c r="BT72" s="16"/>
      <c r="BU72" s="16"/>
      <c r="BV72" s="16"/>
      <c r="BW72" s="16"/>
      <c r="BX72" s="16"/>
    </row>
    <row r="73" spans="66:76" x14ac:dyDescent="0.2">
      <c r="BN73" s="10"/>
      <c r="BO73" s="10"/>
      <c r="BP73" s="10"/>
      <c r="BQ73" s="10"/>
      <c r="BR73" s="10"/>
      <c r="BS73" s="10"/>
      <c r="BT73" s="16"/>
      <c r="BU73" s="16"/>
      <c r="BV73" s="16"/>
      <c r="BW73" s="16"/>
      <c r="BX73" s="16"/>
    </row>
  </sheetData>
  <pageMargins left="0.7" right="0.7" top="0.75" bottom="0.75" header="0.3" footer="0.3"/>
  <pageSetup paperSize="9" scale="1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TWM Baalman</dc:creator>
  <cp:lastModifiedBy>het Naoberhuis</cp:lastModifiedBy>
  <cp:lastPrinted>2024-05-04T18:07:18Z</cp:lastPrinted>
  <dcterms:created xsi:type="dcterms:W3CDTF">2021-09-28T11:59:01Z</dcterms:created>
  <dcterms:modified xsi:type="dcterms:W3CDTF">2026-01-20T14:20:33Z</dcterms:modified>
</cp:coreProperties>
</file>